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SUMS (1p)" sheetId="1" r:id="rId1"/>
    <sheet name="Top20EconLosses" sheetId="2" r:id="rId2"/>
    <sheet name="EconLossByDec_GR" sheetId="3" r:id="rId3"/>
    <sheet name="EconLossByYear_GR" sheetId="4" r:id="rId4"/>
    <sheet name="InsLossByDec_GR" sheetId="5" r:id="rId5"/>
    <sheet name="InsLossByYear_GR" sheetId="6" r:id="rId6"/>
    <sheet name="Cat4&amp;5" sheetId="7" r:id="rId7"/>
    <sheet name="Saffir-SimpsonAbridge" sheetId="8" r:id="rId8"/>
    <sheet name="ByDate (spaced)" sheetId="9" r:id="rId9"/>
    <sheet name="LossByDecade" sheetId="10" r:id="rId10"/>
    <sheet name="LossByYear" sheetId="11" r:id="rId11"/>
  </sheets>
  <definedNames>
    <definedName name="_xlnm.Print_Area" localSheetId="8">'ByDate (spaced)'!$C$1:$G$103</definedName>
    <definedName name="_xlnm.Print_Area" localSheetId="6">'Cat4&amp;5'!$A$1:$E$16</definedName>
    <definedName name="_xlnm.Print_Area" localSheetId="9">'LossByDecade'!$A$2:$E$17</definedName>
    <definedName name="_xlnm.Print_Area" localSheetId="10">'LossByYear'!$A$1:$F$63</definedName>
    <definedName name="_xlnm.Print_Area" localSheetId="7">'Saffir-SimpsonAbridge'!$A$1:$A$21</definedName>
    <definedName name="_xlnm.Print_Area" localSheetId="0">'SUMS (1p)'!$A$1:$E$92</definedName>
    <definedName name="_xlnm.Print_Area" localSheetId="1">'Top20EconLosses'!$A$1:$E$29</definedName>
  </definedNames>
  <calcPr fullCalcOnLoad="1"/>
</workbook>
</file>

<file path=xl/sharedStrings.xml><?xml version="1.0" encoding="utf-8"?>
<sst xmlns="http://schemas.openxmlformats.org/spreadsheetml/2006/main" count="581" uniqueCount="261">
  <si>
    <t>7.-10.9.1965</t>
  </si>
  <si>
    <t>United States</t>
  </si>
  <si>
    <t>Hurricane Betsy</t>
  </si>
  <si>
    <t>17.-18.8.1969</t>
  </si>
  <si>
    <t>Hurricane Camille</t>
  </si>
  <si>
    <t>17.-25.6.1972</t>
  </si>
  <si>
    <t>Hurricane Agnes, floods</t>
  </si>
  <si>
    <t>11.-20.11.1977</t>
  </si>
  <si>
    <t>India</t>
  </si>
  <si>
    <t>2 Tropical cyclones</t>
  </si>
  <si>
    <t>29.8.- 6.9.1979</t>
  </si>
  <si>
    <t>Hurricane David</t>
  </si>
  <si>
    <t>6.-14.9.1979</t>
  </si>
  <si>
    <t>Hurricane Frederic</t>
  </si>
  <si>
    <t>31.7.- 11.8.1980</t>
  </si>
  <si>
    <t>Hurricane Allen</t>
  </si>
  <si>
    <t>17.-20.8.1983</t>
  </si>
  <si>
    <t>Hurricane Alicia</t>
  </si>
  <si>
    <t>30.8.-3.9.1985</t>
  </si>
  <si>
    <t>Hurricane Elena</t>
  </si>
  <si>
    <t>27.-31.10.1985</t>
  </si>
  <si>
    <t>Hurricane Juan</t>
  </si>
  <si>
    <t>19.-25.11.1985</t>
  </si>
  <si>
    <t>Hurricane Kate</t>
  </si>
  <si>
    <t>4.-5.8.1986</t>
  </si>
  <si>
    <t>Japan</t>
  </si>
  <si>
    <t>Typhoon Sarah (No. 10)</t>
  </si>
  <si>
    <t>9.-18.9.1988</t>
  </si>
  <si>
    <t>Hurricane Gilbert</t>
  </si>
  <si>
    <t>16.-25.10.1988</t>
  </si>
  <si>
    <t>Hurricane Joan, Miriam</t>
  </si>
  <si>
    <t>14.-22.9.1989</t>
  </si>
  <si>
    <t>Hurricane Hugo</t>
  </si>
  <si>
    <t>July - Aug. 1990</t>
  </si>
  <si>
    <t>China</t>
  </si>
  <si>
    <t>8 Typhoons</t>
  </si>
  <si>
    <t>17.-20.9.1990</t>
  </si>
  <si>
    <t>Typhoon Flo (No. 19)</t>
  </si>
  <si>
    <t>29.-30.4.1991</t>
  </si>
  <si>
    <t>Bangladesh</t>
  </si>
  <si>
    <t>Tropical cyclone</t>
  </si>
  <si>
    <t>18.-20.8.1991</t>
  </si>
  <si>
    <t>Hurricane Bob</t>
  </si>
  <si>
    <t>26.-28.9.1991</t>
  </si>
  <si>
    <t>Typhoon Mireille (No. 19)</t>
  </si>
  <si>
    <t>23.-27.8.1992</t>
  </si>
  <si>
    <t>Hurricane Andrew</t>
  </si>
  <si>
    <t>11.-12.9.1992</t>
  </si>
  <si>
    <t>Hurricane Iniki</t>
  </si>
  <si>
    <t>22.6.1993</t>
  </si>
  <si>
    <t>Mexico</t>
  </si>
  <si>
    <t>Tropical storm Beatriz</t>
  </si>
  <si>
    <t>2.-4.9.1993</t>
  </si>
  <si>
    <t>Typhoon Yancy  (No. 13)</t>
  </si>
  <si>
    <t>3.-8.7.1994</t>
  </si>
  <si>
    <t>Tropical cyclone Alberto</t>
  </si>
  <si>
    <t>21.-22.8.1994</t>
  </si>
  <si>
    <t>Typhoon Fred</t>
  </si>
  <si>
    <t>4.-7.9.1995</t>
  </si>
  <si>
    <t>Hurricane Luis</t>
  </si>
  <si>
    <t>14.-16.9.1995</t>
  </si>
  <si>
    <t>Hurricane Marilyn</t>
  </si>
  <si>
    <t>27.9.-6.10.1995</t>
  </si>
  <si>
    <t>Hurricane Opal</t>
  </si>
  <si>
    <t>10.-12.10.1995</t>
  </si>
  <si>
    <t>Mexico. Cuba</t>
  </si>
  <si>
    <t>Hurricane Roxanne</t>
  </si>
  <si>
    <t>13.-17.10.1995</t>
  </si>
  <si>
    <t>Tropical storm Ted</t>
  </si>
  <si>
    <t>31.7.-2.8.1996</t>
  </si>
  <si>
    <t>Typhoon Herb</t>
  </si>
  <si>
    <t>5.-8.9.1996</t>
  </si>
  <si>
    <t>Hurricane Fran</t>
  </si>
  <si>
    <t>8.-12.9.1996</t>
  </si>
  <si>
    <t>Typhoon Sally</t>
  </si>
  <si>
    <t>6.11.1996</t>
  </si>
  <si>
    <t>18.-20.8.1997</t>
  </si>
  <si>
    <t>Typhoon Winnie</t>
  </si>
  <si>
    <t>9.-11.6.1998</t>
  </si>
  <si>
    <t>Tropical cyclone 03A</t>
  </si>
  <si>
    <t>26.-28.8.1998</t>
  </si>
  <si>
    <t>Hurricane Bonnie</t>
  </si>
  <si>
    <t>20.-29.9.1998</t>
  </si>
  <si>
    <t>Hurricane Georges</t>
  </si>
  <si>
    <t>22.9.1998</t>
  </si>
  <si>
    <t>Typhoon No. 7/8 Vicki and Waldo</t>
  </si>
  <si>
    <t>25.10.-8.11.1998</t>
  </si>
  <si>
    <t>Hurricane Mitch</t>
  </si>
  <si>
    <t>14.-16.9.1999</t>
  </si>
  <si>
    <t>Hurricane Floyd</t>
  </si>
  <si>
    <t>22.-25.9.1999</t>
  </si>
  <si>
    <t>Typhoon Bart  (No. 18)</t>
  </si>
  <si>
    <t>28.- 30.10.1999</t>
  </si>
  <si>
    <t>Tropical cyclone 05B</t>
  </si>
  <si>
    <t>11.-19.9.2000</t>
  </si>
  <si>
    <t>Typhoon Saomai, floods</t>
  </si>
  <si>
    <t>5.-17.6.2001</t>
  </si>
  <si>
    <t>Tropical storm Allison, flood</t>
  </si>
  <si>
    <t>31.8.-6.9.2002</t>
  </si>
  <si>
    <t>Typhoon Rusa</t>
  </si>
  <si>
    <t>23.9.-3.10.2002</t>
  </si>
  <si>
    <t>Hurricane Lili</t>
  </si>
  <si>
    <t>11.-13.9.2003</t>
  </si>
  <si>
    <t>Typhoon Maemi</t>
  </si>
  <si>
    <t>18.-20.9.2003</t>
  </si>
  <si>
    <t>Hurricane Isabel</t>
  </si>
  <si>
    <t>11.-14.8.2004</t>
  </si>
  <si>
    <t>Hurricane Charley</t>
  </si>
  <si>
    <t>12.-15.8.2004</t>
  </si>
  <si>
    <t>China, Taiwan</t>
  </si>
  <si>
    <t>Typhoon Rananim (No.13)</t>
  </si>
  <si>
    <t>22.8.-2.9.2004</t>
  </si>
  <si>
    <t>Typhoon Chaba (No.16)</t>
  </si>
  <si>
    <t>1.-9.9.2004</t>
  </si>
  <si>
    <t>Hurricane Frances</t>
  </si>
  <si>
    <t>6.-8.9.2004</t>
  </si>
  <si>
    <t>Typhoon Songda (No.18)</t>
  </si>
  <si>
    <t>7.-21.9.2004</t>
  </si>
  <si>
    <t>Hurricane Ivan</t>
  </si>
  <si>
    <t>15.-29.9.2004</t>
  </si>
  <si>
    <t>Hurricane Jeanne, floods</t>
  </si>
  <si>
    <t>19.-21.10.2004</t>
  </si>
  <si>
    <t>Typhoon Tokage (No.23)</t>
  </si>
  <si>
    <t>7.-11.7.2005</t>
  </si>
  <si>
    <t>Hurricane Dennis</t>
  </si>
  <si>
    <t>17.-20.7.2005</t>
  </si>
  <si>
    <t>Typhoon Haitang (No. 5)</t>
  </si>
  <si>
    <t>25.-30.8.2005</t>
  </si>
  <si>
    <t>Hurricane Katrina, storm surge</t>
  </si>
  <si>
    <t>31.8.-3.9.2005</t>
  </si>
  <si>
    <t>Typhoon Talim (No. 13), floods</t>
  </si>
  <si>
    <t>20.-24.9.2005</t>
  </si>
  <si>
    <t>Hurricane Rita, storm surge</t>
  </si>
  <si>
    <t>21.-30.9.2005</t>
  </si>
  <si>
    <t>Typhoon Damrey  (No. 18)</t>
  </si>
  <si>
    <t>2.-5.10.2005</t>
  </si>
  <si>
    <t>Hurricane Stan, floods, landslides</t>
  </si>
  <si>
    <t>19.-24.10.2005</t>
  </si>
  <si>
    <t>Hurricane Wilma</t>
  </si>
  <si>
    <t>Date</t>
  </si>
  <si>
    <t>Area affected</t>
  </si>
  <si>
    <t>Loss Event</t>
  </si>
  <si>
    <t>Economic Losses</t>
  </si>
  <si>
    <t>Insured Losses</t>
  </si>
  <si>
    <t>REGION AMERICA:  Dominican Republic, Lesser Antilles, Puerto Rico, United States</t>
  </si>
  <si>
    <t>REGION AMERICA:  United Stated, Dominican Republic, Haiti, Cuba, Puerto Rico</t>
  </si>
  <si>
    <t>REGION AMERICA: United States, Jamaica, Cuba, St. Vincent</t>
  </si>
  <si>
    <t>United States: AL, FL, MS, LA</t>
  </si>
  <si>
    <t>REGION CARIBBEAN:  Cuba, Jamaica, United States</t>
  </si>
  <si>
    <t>REGION AMERICA:  United States, Puerto Rico, Jamaica, St. Lucia, El Salvador, Costa Rica, Dominican Republic, Haiti, Cuba, Cayman Islands, Nicaragua, Guatemala, Honduras, Mexico.</t>
  </si>
  <si>
    <t>REGION AMERICA:  Venez.,Kolumb., Panama,Co.Ri., Nic.,Hond., Guat.,El Sal., Mexico</t>
  </si>
  <si>
    <t>REGION AMERICA: Virgin Islands, Puerto Rico, United States, Canada, Antigua and Barbuda, Montserrat, St. Kitts and Nevis, Guadeloupe, Martinique, Trinidad and Tabago, Dominica</t>
  </si>
  <si>
    <t>United States, Bahamas</t>
  </si>
  <si>
    <t>REGION ASIA: China, Japan, Taiwan</t>
  </si>
  <si>
    <t>REGION AMERICA:  esp. Caribbean: Leeward islands, Virgin islands, Puerto Rico. USA. Canada</t>
  </si>
  <si>
    <t>REGION AMERICA:  Puerto Rico. US Virgin islands. Martinique. United States. Dominica.</t>
  </si>
  <si>
    <t>REGION AMERICA: USA, Mexico</t>
  </si>
  <si>
    <t>REGION ASIA: Taiwan, China</t>
  </si>
  <si>
    <t>REGION ASIA: China, Vietnam, Taiwan</t>
  </si>
  <si>
    <t>REGION ASIA: EASTERN ASIA, China, Taiwan</t>
  </si>
  <si>
    <t>REGION ASIA:  Northern Mariana Islands. Japan. Taiwan. China. Philippines. North Korea</t>
  </si>
  <si>
    <t>REGION AMERICA:  Caribbean. USA</t>
  </si>
  <si>
    <t>REGION AMERICA:  Honduras. Nicaragua. El Salvador. Guatemala. Mexico. Costa Rica. Panama. USA</t>
  </si>
  <si>
    <t>REGION AMERICA:  USA. Bahamas</t>
  </si>
  <si>
    <t>REGION ASIA:  Japan. Republic of Korea</t>
  </si>
  <si>
    <t>REGION ASIA:  Japan. South Korea. Guam. Russia</t>
  </si>
  <si>
    <t>REGION ASIA:  South Korea. North Korea</t>
  </si>
  <si>
    <t>REGION AMERICA: AND CARIBBEAN. United States: LA. Caribbean: Barbados, St. Vincent &amp; the Grenadines, Jamaica, Cuba, Cayman Islands, Haiti</t>
  </si>
  <si>
    <t>REGION ASIA:  South Korea. Japan</t>
  </si>
  <si>
    <t>REGION AMERICA:  United States. Canada</t>
  </si>
  <si>
    <t>REGION AMERICA: NORTH AMERICA, CARIBBEAN, United States; Cuba; Jamaica; Cayman Islands</t>
  </si>
  <si>
    <t>REGION ASIA: China, Taiwan</t>
  </si>
  <si>
    <t>REGION ASIA: EASTERN ASIA, MICRONESIA; Japan, Guam, Northern Mariana Islands, Russia</t>
  </si>
  <si>
    <t>REGION AMERICA: CARIBBEAN, NORTH AMERICA United States, Bahamas, Turks and Caicos islands, Cayman Islands</t>
  </si>
  <si>
    <t>REGION ASIA: EASTERN ASIA, Japan; South Korea</t>
  </si>
  <si>
    <t>REGION AMERICA: CARIBBEAN, SOUTH AMERICA, NORTH AMERICA, Barbados, Cayman Islands, Cuba, Dominican Republic, Grenada, Haiti, Jamaica, St. Lucia, St. Vincent and the Grenadines, Trinidad and Tobago; Venezuela, Colombia; United States</t>
  </si>
  <si>
    <t>REGION CARIBBEAN: AND NORTH AMERICA, Haiti, Dominican Republic, Puerto Rico, Bahamas, USA</t>
  </si>
  <si>
    <t>REGION AMERICA: NORTH AMERICA, CARIBBEAN, Cuba, Haiti, Jamaica, USA</t>
  </si>
  <si>
    <t xml:space="preserve">REGION ASIA: EASTERN ASIA, China, Taiwan: </t>
  </si>
  <si>
    <t xml:space="preserve">REGION ASIA: SOUTHEASTERN ASIA, EASTERN ASIA, Philippines, China, Vietnam, Thailand: </t>
  </si>
  <si>
    <t xml:space="preserve">REGION AMERICA: CENTRAL AMERICA, Costa Rica, El Salvador, Guatemala, Honduras, Mexico, Nicaragua: </t>
  </si>
  <si>
    <t xml:space="preserve">REGION AMERICA: NORTH AMERICA, CENTRAL AMERICA AND REGION CARIBBEAN, Bahamas, Cuba, Haiti, Jamaica, Mexico, USA: </t>
  </si>
  <si>
    <t/>
  </si>
  <si>
    <t>Mexico, Cuba</t>
  </si>
  <si>
    <t>Caribbean, United States</t>
  </si>
  <si>
    <t>Caribbean, United States, Canada</t>
  </si>
  <si>
    <t>Central America, United States</t>
  </si>
  <si>
    <t>Caribbean, Central America, United States</t>
  </si>
  <si>
    <t>United States, Canada</t>
  </si>
  <si>
    <t>Central America, South America</t>
  </si>
  <si>
    <t>Caribbean, South America, United States</t>
  </si>
  <si>
    <t>Central America</t>
  </si>
  <si>
    <t>United States, Mexico</t>
  </si>
  <si>
    <t>Japan, South Korea, Guam, Russia</t>
  </si>
  <si>
    <t>Japan, Taiwan, China, Philippines, Republic of Korea, Northern Mariana Islands</t>
  </si>
  <si>
    <t>Japan, Republic of Korea</t>
  </si>
  <si>
    <t>Japan, South Korea</t>
  </si>
  <si>
    <t>South Korea, North Korea</t>
  </si>
  <si>
    <t>China, Japan, Taiwan</t>
  </si>
  <si>
    <t>China, Vietnam, Taiwan</t>
  </si>
  <si>
    <t>Japan, Guam, Northern Mariana Islands, Russia</t>
  </si>
  <si>
    <t>Philippines, China, Vietnam, Thailand</t>
  </si>
  <si>
    <t>Area Affected</t>
  </si>
  <si>
    <t xml:space="preserve">Fatalities </t>
  </si>
  <si>
    <t>&gt;</t>
  </si>
  <si>
    <t>US$ billion (original value)</t>
  </si>
  <si>
    <t>Aug</t>
  </si>
  <si>
    <t>Jul</t>
  </si>
  <si>
    <t>Start Date</t>
  </si>
  <si>
    <t>End Date</t>
  </si>
  <si>
    <t>Source: Munich Re NatCatSERVICE, August 2006.</t>
  </si>
  <si>
    <t>TOTAL</t>
  </si>
  <si>
    <t>Windstorms with Billion Dollar Losses by Year, 1950-2005</t>
  </si>
  <si>
    <t>Total</t>
  </si>
  <si>
    <t>Billion Dollars (Original Value)</t>
  </si>
  <si>
    <t>Decade</t>
  </si>
  <si>
    <t>Year</t>
  </si>
  <si>
    <t>1950-1959</t>
  </si>
  <si>
    <t>1960-1969</t>
  </si>
  <si>
    <t>1970-1979</t>
  </si>
  <si>
    <t>1980-1989</t>
  </si>
  <si>
    <t>1990-1999</t>
  </si>
  <si>
    <t>Hurricane Donna</t>
  </si>
  <si>
    <t>Basin</t>
  </si>
  <si>
    <t>Period</t>
  </si>
  <si>
    <t>1975–1989</t>
  </si>
  <si>
    <t>1990–2004</t>
  </si>
  <si>
    <t>Number</t>
  </si>
  <si>
    <t>North Atlantic</t>
  </si>
  <si>
    <t>Southwestern Pacific</t>
  </si>
  <si>
    <t>North Indian</t>
  </si>
  <si>
    <t>South Indian</t>
  </si>
  <si>
    <t>Category One Hurricane:</t>
  </si>
  <si>
    <t>Category Two Hurricane:</t>
  </si>
  <si>
    <t>Category Three Hurricane:</t>
  </si>
  <si>
    <t>Category Four Hurricane:</t>
  </si>
  <si>
    <t>Category Five Hurricane:</t>
  </si>
  <si>
    <t>Source: Adapted by Earth Policy Institute from U.S. Department of Commerce, National Oceanic and Atmospheric Administration, National Hurricane Center, "The Saffir-Simpson Hurricane Scale," www.nhc.noaa.gov/aboutsshs.shtml, updated 22 June 2006.</t>
  </si>
  <si>
    <t xml:space="preserve">Winds 74-95 miles per hour (64-82 knots or 119-153 kilometers per hour). Storm surge generally 4-5 feet (1.2-1.5 meters) above normal. No real damage to building structures. Damage primarily to unanchored mobile homes, shrubbery, and trees. Some damage to poorly constructed signs. Also, some coastal road flooding and minor pier damage. </t>
  </si>
  <si>
    <t xml:space="preserve">Winds 96-110 mph (83-95 kt or 154-177 km/hr). Storm surge generally 6-8 feet above normal. Some roofing material, door, and window damage of buildings. Considerable damage to shrubbery and trees with some trees blown down. Considerable damage to mobile homes, poorly constructed signs, and piers. Coastal and low-lying escape routes flood 2-4 hours before arrival of the hurricane center. Small craft in unprotected anchorages break moorings. </t>
  </si>
  <si>
    <t xml:space="preserve">Winds 111-130 mph (96-113 kt or 178-209 km/hr). Storm surge generally 9-12 feet above normal. Some structural damage to small residences and utility buildings with a minor amount of curtainwall failures. Damage to shrubbery and trees with foliage blown off trees and large trees blown down. Mobile homes and poorly constructed signs are destroyed. Low-lying escape routes are cut by rising water 3-5 hours before arrival of the center of the hurricane. Flooding near the coast destroys smaller structures with larger structures damaged by battering from floating debris. Terrain continuously lower than 5 feet above mean sea level may be flooded inland 8 miles (13 km) or more. Evacuation of low-lying residences with several blocks of the shoreline may be required. </t>
  </si>
  <si>
    <t xml:space="preserve">Winds 131-155 mph (114-135 kt or 210-249 km/hr). Storm surge generally 13-18 feet above normal. More extensive curtainwall failures with some complete roof structure failures on small residences. Shrubs, trees, and all signs are blown down. Complete destruction of mobile homes. Extensive damage to doors and windows. Low-lying escape routes may be cut by rising water 3-5 hours before arrival of the center of the hurricane. Major damage to lower floors of structures near the shore. Terrain lower than 10 feet above sea level may be flooded requiring massive evacuation of residential areas as far inland as 6 miles (10 km). </t>
  </si>
  <si>
    <t>Winds greater than 155 mph (135 kt or 249 km/hr). Storm surge generally greater than 18 ft above normal. Complete roof failure on many residences and industrial buildings. Some complete building failures with small utility buildings blown over or away. All shrubs, trees, and signs blown down. Complete destruction of mobile homes. Severe and extensive window and door damage. Low-lying escape routes are cut by rising water 3-5 hours before arrival of the center of the hurricane. Major damage to lower floors of all structures located less than 15 feet above sea level and within 500 yards (457 meters) of the shoreline. Massive evacuation of residential areas on low ground within 5-10 miles (8-16 km) of the shoreline may be required. Only 3 Category Five Hurricanes have made landfall in the United States since records began: The Labor Day Hurricane of 1935, Hurricane Camille in 1969, and Hurricane Andrew in August 1992.</t>
  </si>
  <si>
    <t>Hurricanes and Typhoons with Economic Losses of One Billion Dollars or More, 1950-2005</t>
  </si>
  <si>
    <t>Source: Munich Re, NatCatSERVICE (Munich, Germany: August 2006).</t>
  </si>
  <si>
    <t>Note: Strong tropical cyclones are called hurricanes in the North Atlantic and typhoons in the Northwest Pacific.</t>
  </si>
  <si>
    <t>Hurricanes and Typhoons with Economic Losses of One Billion Dollars or More by Decade, 1950-2005</t>
  </si>
  <si>
    <t>2000-2005</t>
  </si>
  <si>
    <t>(6-year period)</t>
  </si>
  <si>
    <t>1975–1989 and 1990–2004 for the Different Ocean Basins</t>
  </si>
  <si>
    <t>East Pacific</t>
  </si>
  <si>
    <t>West Pacific</t>
  </si>
  <si>
    <t>The Saffir-Simpson Hurricane Scale is a 1-5 rating based on hurricane intensity. This is used to give an estimate of the potential property damage and flooding expected along the coast from a hurricane landfall. Wind speed is the determining factor in the scale, as storm surge values are highly dependent on the slope of the continental shelf and the shape of the coastline in the landfall region.</t>
  </si>
  <si>
    <r>
      <t xml:space="preserve">Source: Adapted by Earth Policy Institute from P.J. Webster et al., "Changes in Tropical Cyclone Number, Duration, and Intensity in a Warming Environment," </t>
    </r>
    <r>
      <rPr>
        <i/>
        <sz val="10"/>
        <rFont val="Arial"/>
        <family val="2"/>
      </rPr>
      <t>Science</t>
    </r>
    <r>
      <rPr>
        <sz val="10"/>
        <rFont val="Arial"/>
        <family val="0"/>
      </rPr>
      <t>, vol. 309 (16 September 2005), pp. 1844-46.</t>
    </r>
  </si>
  <si>
    <t>2000-2005 SUM</t>
  </si>
  <si>
    <t>1960s SUM</t>
  </si>
  <si>
    <t>1970s SUM</t>
  </si>
  <si>
    <t>1980s SUM</t>
  </si>
  <si>
    <t>1990s SUM</t>
  </si>
  <si>
    <t>TOTAL SUM, 1950-2005</t>
  </si>
  <si>
    <t>For more information from Earth Policy Institute, see www.earthpolicy.org</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</si>
</sst>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d\-mmm;@"/>
    <numFmt numFmtId="167" formatCode="&quot;Yes&quot;;&quot;Yes&quot;;&quot;No&quot;"/>
    <numFmt numFmtId="168" formatCode="&quot;True&quot;;&quot;True&quot;;&quot;False&quot;"/>
    <numFmt numFmtId="169" formatCode="&quot;On&quot;;&quot;On&quot;;&quot;Off&quot;"/>
    <numFmt numFmtId="170" formatCode="[$€-2]\ #,##0.00_);[Red]\([$€-2]\ #,##0.00\)"/>
  </numFmts>
  <fonts count="11">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1"/>
      <name val="Arial"/>
      <family val="2"/>
    </font>
    <font>
      <sz val="14"/>
      <name val="Arial"/>
      <family val="2"/>
    </font>
    <font>
      <sz val="12"/>
      <name val="Arial"/>
      <family val="2"/>
    </font>
    <font>
      <i/>
      <sz val="10"/>
      <name val="Arial"/>
      <family val="2"/>
    </font>
    <font>
      <b/>
      <sz val="15"/>
      <name val="Arial"/>
      <family val="2"/>
    </font>
    <font>
      <sz val="10"/>
      <color indexed="8"/>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0" fillId="0" borderId="0" xfId="0" applyFont="1" applyAlignment="1">
      <alignment vertical="top" wrapText="1"/>
    </xf>
    <xf numFmtId="0" fontId="0" fillId="0" borderId="0" xfId="0" applyFont="1" applyAlignment="1">
      <alignment horizontal="right" vertical="top" wrapText="1"/>
    </xf>
    <xf numFmtId="0" fontId="0" fillId="0" borderId="0" xfId="0" applyFont="1" applyAlignment="1">
      <alignment horizontal="left" vertical="top" wrapText="1"/>
    </xf>
    <xf numFmtId="0" fontId="1" fillId="0" borderId="1" xfId="0" applyFont="1" applyBorder="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1" fillId="0" borderId="0" xfId="0" applyFont="1" applyAlignment="1">
      <alignment vertical="top"/>
    </xf>
    <xf numFmtId="0" fontId="0" fillId="0" borderId="1" xfId="0" applyFont="1" applyBorder="1" applyAlignment="1">
      <alignment vertical="top"/>
    </xf>
    <xf numFmtId="0" fontId="1" fillId="0" borderId="1" xfId="0" applyFont="1" applyBorder="1" applyAlignment="1">
      <alignment vertical="top"/>
    </xf>
    <xf numFmtId="0" fontId="0" fillId="0" borderId="0" xfId="0" applyFont="1" applyAlignment="1">
      <alignment horizontal="left" vertical="top"/>
    </xf>
    <xf numFmtId="0" fontId="0" fillId="0" borderId="0" xfId="0" applyFont="1" applyAlignment="1">
      <alignment horizontal="right" vertical="top"/>
    </xf>
    <xf numFmtId="0" fontId="1" fillId="0" borderId="0" xfId="0" applyFont="1" applyAlignment="1">
      <alignment horizontal="right" vertical="top"/>
    </xf>
    <xf numFmtId="0" fontId="1" fillId="0" borderId="1" xfId="0" applyFont="1" applyBorder="1" applyAlignment="1">
      <alignment horizontal="right" vertical="top"/>
    </xf>
    <xf numFmtId="0" fontId="0" fillId="0" borderId="0" xfId="0" applyFont="1" applyBorder="1" applyAlignment="1">
      <alignment vertical="top"/>
    </xf>
    <xf numFmtId="0" fontId="1" fillId="0" borderId="0" xfId="0" applyFont="1" applyBorder="1" applyAlignment="1">
      <alignment vertical="top"/>
    </xf>
    <xf numFmtId="0" fontId="1" fillId="0" borderId="0" xfId="0" applyFont="1" applyBorder="1" applyAlignment="1">
      <alignment horizontal="left" vertical="top" wrapText="1"/>
    </xf>
    <xf numFmtId="0" fontId="1" fillId="0" borderId="0" xfId="0" applyFont="1" applyBorder="1" applyAlignment="1">
      <alignment horizontal="right" vertical="top"/>
    </xf>
    <xf numFmtId="0" fontId="0" fillId="0" borderId="0" xfId="0" applyFont="1" applyBorder="1" applyAlignment="1">
      <alignment horizontal="left" vertical="top"/>
    </xf>
    <xf numFmtId="0" fontId="1" fillId="0" borderId="0" xfId="0" applyFont="1" applyAlignment="1">
      <alignment horizontal="left" vertical="top"/>
    </xf>
    <xf numFmtId="3" fontId="0" fillId="0" borderId="0" xfId="0" applyNumberFormat="1" applyFont="1" applyAlignment="1">
      <alignment horizontal="left" vertical="top" wrapText="1"/>
    </xf>
    <xf numFmtId="3" fontId="1" fillId="0" borderId="0" xfId="0" applyNumberFormat="1" applyFont="1" applyBorder="1" applyAlignment="1">
      <alignment horizontal="right" vertical="top" wrapText="1"/>
    </xf>
    <xf numFmtId="3" fontId="0" fillId="0" borderId="0" xfId="0" applyNumberFormat="1" applyFont="1" applyAlignment="1">
      <alignment vertical="top"/>
    </xf>
    <xf numFmtId="164" fontId="0" fillId="0" borderId="0" xfId="0" applyNumberFormat="1" applyFont="1" applyAlignment="1">
      <alignment horizontal="right" vertical="top" wrapText="1"/>
    </xf>
    <xf numFmtId="164" fontId="1" fillId="0" borderId="0" xfId="0" applyNumberFormat="1" applyFont="1" applyBorder="1" applyAlignment="1">
      <alignment horizontal="right" vertical="top" wrapText="1"/>
    </xf>
    <xf numFmtId="164" fontId="0" fillId="0" borderId="0" xfId="0" applyNumberFormat="1" applyFont="1" applyAlignment="1">
      <alignment horizontal="right" vertical="top"/>
    </xf>
    <xf numFmtId="164" fontId="1" fillId="0" borderId="1" xfId="0" applyNumberFormat="1" applyFont="1" applyBorder="1" applyAlignment="1">
      <alignment horizontal="center" vertical="top" wrapText="1"/>
    </xf>
    <xf numFmtId="164" fontId="1" fillId="0" borderId="0" xfId="0" applyNumberFormat="1" applyFont="1" applyBorder="1" applyAlignment="1">
      <alignment horizontal="center" vertical="top" wrapText="1"/>
    </xf>
    <xf numFmtId="0" fontId="0" fillId="0" borderId="0" xfId="0" applyFont="1" applyBorder="1" applyAlignment="1">
      <alignment horizontal="right" vertical="top"/>
    </xf>
    <xf numFmtId="14" fontId="0" fillId="0" borderId="0" xfId="0" applyNumberFormat="1" applyFont="1" applyAlignment="1">
      <alignment horizontal="right" vertical="top"/>
    </xf>
    <xf numFmtId="14" fontId="1" fillId="0" borderId="1" xfId="0" applyNumberFormat="1" applyFont="1" applyBorder="1" applyAlignment="1">
      <alignment horizontal="right" vertical="top"/>
    </xf>
    <xf numFmtId="14" fontId="0" fillId="0" borderId="0" xfId="0" applyNumberFormat="1" applyFont="1" applyBorder="1" applyAlignment="1">
      <alignment horizontal="right" vertical="top"/>
    </xf>
    <xf numFmtId="16" fontId="0" fillId="0" borderId="0" xfId="0" applyNumberFormat="1" applyFont="1" applyAlignment="1">
      <alignment horizontal="right" vertical="top"/>
    </xf>
    <xf numFmtId="166" fontId="0" fillId="0" borderId="0" xfId="0" applyNumberFormat="1" applyFont="1" applyAlignment="1">
      <alignment horizontal="right" vertical="top"/>
    </xf>
    <xf numFmtId="16" fontId="0" fillId="0" borderId="1" xfId="0" applyNumberFormat="1" applyFont="1" applyBorder="1" applyAlignment="1">
      <alignment horizontal="right" vertical="top"/>
    </xf>
    <xf numFmtId="166" fontId="0" fillId="0" borderId="1" xfId="0" applyNumberFormat="1" applyFont="1" applyBorder="1" applyAlignment="1">
      <alignment horizontal="right" vertical="top"/>
    </xf>
    <xf numFmtId="0" fontId="0" fillId="0" borderId="1" xfId="0" applyFont="1" applyBorder="1" applyAlignment="1">
      <alignment horizontal="left" vertical="top"/>
    </xf>
    <xf numFmtId="0" fontId="0" fillId="0" borderId="1" xfId="0" applyFont="1" applyBorder="1" applyAlignment="1">
      <alignment vertical="top" wrapText="1"/>
    </xf>
    <xf numFmtId="0" fontId="0" fillId="0" borderId="1" xfId="0" applyFont="1" applyBorder="1" applyAlignment="1">
      <alignment horizontal="right" vertical="top" wrapText="1"/>
    </xf>
    <xf numFmtId="3" fontId="0" fillId="0" borderId="1" xfId="0" applyNumberFormat="1" applyFont="1" applyBorder="1" applyAlignment="1">
      <alignment vertical="top" wrapText="1"/>
    </xf>
    <xf numFmtId="164" fontId="0" fillId="0" borderId="1" xfId="0" applyNumberFormat="1" applyFont="1" applyBorder="1" applyAlignment="1">
      <alignment horizontal="right" vertical="top" wrapText="1"/>
    </xf>
    <xf numFmtId="0" fontId="0" fillId="0" borderId="0" xfId="0" applyFont="1" applyBorder="1" applyAlignment="1">
      <alignment vertical="top" wrapText="1"/>
    </xf>
    <xf numFmtId="3" fontId="0" fillId="0" borderId="0" xfId="0" applyNumberFormat="1" applyFont="1" applyBorder="1" applyAlignment="1">
      <alignment horizontal="right" vertical="top" wrapText="1"/>
    </xf>
    <xf numFmtId="164" fontId="0" fillId="0" borderId="0" xfId="0" applyNumberFormat="1" applyFont="1" applyBorder="1" applyAlignment="1">
      <alignment horizontal="right" vertical="top" wrapText="1"/>
    </xf>
    <xf numFmtId="0" fontId="1" fillId="0" borderId="0" xfId="0" applyFont="1" applyBorder="1" applyAlignment="1">
      <alignment horizontal="left" vertical="top"/>
    </xf>
    <xf numFmtId="0" fontId="0" fillId="0" borderId="0" xfId="0" applyFont="1" applyBorder="1" applyAlignment="1">
      <alignment horizontal="left" vertical="top" wrapText="1"/>
    </xf>
    <xf numFmtId="0" fontId="0" fillId="0" borderId="0" xfId="0" applyBorder="1" applyAlignment="1">
      <alignment/>
    </xf>
    <xf numFmtId="164" fontId="0" fillId="0" borderId="0" xfId="0" applyNumberFormat="1" applyFont="1" applyBorder="1" applyAlignment="1">
      <alignment horizontal="right" vertical="top"/>
    </xf>
    <xf numFmtId="0" fontId="1" fillId="0" borderId="0" xfId="0" applyFont="1" applyBorder="1" applyAlignment="1">
      <alignment vertical="top" wrapText="1"/>
    </xf>
    <xf numFmtId="0" fontId="1" fillId="0" borderId="0" xfId="0" applyFont="1" applyBorder="1" applyAlignment="1">
      <alignment/>
    </xf>
    <xf numFmtId="0" fontId="1" fillId="0" borderId="2" xfId="0" applyFont="1" applyBorder="1" applyAlignment="1">
      <alignment vertical="top"/>
    </xf>
    <xf numFmtId="0" fontId="1" fillId="0" borderId="3" xfId="0" applyFont="1" applyBorder="1" applyAlignment="1">
      <alignment horizontal="left" vertical="top" wrapText="1"/>
    </xf>
    <xf numFmtId="0" fontId="1" fillId="0" borderId="3" xfId="0" applyFont="1" applyBorder="1" applyAlignment="1">
      <alignment vertical="top"/>
    </xf>
    <xf numFmtId="0" fontId="0" fillId="0" borderId="4" xfId="0" applyFont="1" applyBorder="1" applyAlignment="1">
      <alignment horizontal="left" vertical="top"/>
    </xf>
    <xf numFmtId="0" fontId="1" fillId="0" borderId="5" xfId="0" applyFont="1" applyBorder="1" applyAlignment="1">
      <alignment horizontal="left" vertical="top" wrapText="1"/>
    </xf>
    <xf numFmtId="0" fontId="1" fillId="0" borderId="5" xfId="0" applyFont="1" applyBorder="1" applyAlignment="1">
      <alignment vertical="top"/>
    </xf>
    <xf numFmtId="0" fontId="0" fillId="0" borderId="6" xfId="0" applyFont="1" applyBorder="1" applyAlignment="1">
      <alignment horizontal="left" vertical="top"/>
    </xf>
    <xf numFmtId="164" fontId="1" fillId="0" borderId="7" xfId="0" applyNumberFormat="1" applyFont="1" applyBorder="1" applyAlignment="1">
      <alignment horizontal="right" vertical="top" wrapText="1"/>
    </xf>
    <xf numFmtId="164" fontId="0" fillId="0" borderId="7" xfId="0" applyNumberFormat="1" applyFont="1" applyBorder="1" applyAlignment="1">
      <alignment horizontal="right" vertical="top" wrapText="1"/>
    </xf>
    <xf numFmtId="0" fontId="1" fillId="0" borderId="6" xfId="0" applyFont="1" applyBorder="1" applyAlignment="1">
      <alignment horizontal="left" vertical="top"/>
    </xf>
    <xf numFmtId="0" fontId="1" fillId="0" borderId="8" xfId="0" applyFont="1" applyBorder="1" applyAlignment="1">
      <alignment horizontal="left" vertical="top"/>
    </xf>
    <xf numFmtId="0" fontId="1" fillId="0" borderId="1" xfId="0" applyFont="1" applyBorder="1" applyAlignment="1">
      <alignment vertical="top" wrapText="1"/>
    </xf>
    <xf numFmtId="164" fontId="1" fillId="0" borderId="1" xfId="0" applyNumberFormat="1" applyFont="1" applyBorder="1" applyAlignment="1">
      <alignment horizontal="right" vertical="top" wrapText="1"/>
    </xf>
    <xf numFmtId="164" fontId="1" fillId="0" borderId="9" xfId="0" applyNumberFormat="1" applyFont="1" applyBorder="1" applyAlignment="1">
      <alignment horizontal="right" vertical="top" wrapText="1"/>
    </xf>
    <xf numFmtId="0" fontId="0" fillId="0" borderId="5" xfId="0" applyFont="1" applyBorder="1" applyAlignment="1">
      <alignment vertical="top" wrapText="1"/>
    </xf>
    <xf numFmtId="164" fontId="0" fillId="0" borderId="5" xfId="0" applyNumberFormat="1" applyFont="1" applyBorder="1" applyAlignment="1">
      <alignment horizontal="right" vertical="top" wrapText="1"/>
    </xf>
    <xf numFmtId="164" fontId="0" fillId="0" borderId="10" xfId="0" applyNumberFormat="1" applyFont="1" applyBorder="1" applyAlignment="1">
      <alignment horizontal="right" vertical="top" wrapText="1"/>
    </xf>
    <xf numFmtId="0" fontId="1" fillId="0" borderId="4" xfId="0" applyFont="1" applyBorder="1" applyAlignment="1">
      <alignment horizontal="left" vertical="top"/>
    </xf>
    <xf numFmtId="0" fontId="1" fillId="0" borderId="5" xfId="0" applyFont="1" applyBorder="1" applyAlignment="1">
      <alignment vertical="top" wrapText="1"/>
    </xf>
    <xf numFmtId="3" fontId="1" fillId="0" borderId="5" xfId="0" applyNumberFormat="1" applyFont="1" applyBorder="1" applyAlignment="1">
      <alignment horizontal="right" vertical="top" wrapText="1"/>
    </xf>
    <xf numFmtId="164" fontId="1" fillId="0" borderId="5" xfId="0" applyNumberFormat="1" applyFont="1" applyBorder="1" applyAlignment="1">
      <alignment horizontal="right" vertical="top" wrapText="1"/>
    </xf>
    <xf numFmtId="164" fontId="1" fillId="0" borderId="10" xfId="0" applyNumberFormat="1" applyFont="1" applyBorder="1" applyAlignment="1">
      <alignment horizontal="right" vertical="top" wrapText="1"/>
    </xf>
    <xf numFmtId="0" fontId="1" fillId="0" borderId="2" xfId="0" applyFont="1" applyBorder="1" applyAlignment="1">
      <alignment horizontal="left" vertical="top"/>
    </xf>
    <xf numFmtId="0" fontId="1" fillId="0" borderId="3" xfId="0" applyFont="1" applyBorder="1" applyAlignment="1">
      <alignment vertical="top" wrapText="1"/>
    </xf>
    <xf numFmtId="164" fontId="1" fillId="0" borderId="3" xfId="0" applyNumberFormat="1" applyFont="1" applyBorder="1" applyAlignment="1">
      <alignment horizontal="right" vertical="top" wrapText="1"/>
    </xf>
    <xf numFmtId="164" fontId="1" fillId="0" borderId="11" xfId="0" applyNumberFormat="1" applyFont="1" applyBorder="1" applyAlignment="1">
      <alignment horizontal="right" vertical="top" wrapText="1"/>
    </xf>
    <xf numFmtId="0" fontId="0" fillId="0" borderId="5" xfId="0" applyFont="1" applyBorder="1" applyAlignment="1">
      <alignment horizontal="left" vertical="top" wrapText="1"/>
    </xf>
    <xf numFmtId="0" fontId="5" fillId="0" borderId="4" xfId="0" applyFont="1" applyBorder="1" applyAlignment="1">
      <alignment horizontal="left" vertical="top"/>
    </xf>
    <xf numFmtId="0" fontId="5" fillId="0" borderId="0" xfId="0" applyFont="1" applyBorder="1" applyAlignment="1">
      <alignment horizontal="left" vertical="top"/>
    </xf>
    <xf numFmtId="0" fontId="0" fillId="0" borderId="0" xfId="0" applyFont="1" applyBorder="1" applyAlignment="1">
      <alignment/>
    </xf>
    <xf numFmtId="0" fontId="1" fillId="0" borderId="1" xfId="0" applyFont="1" applyBorder="1" applyAlignment="1">
      <alignment/>
    </xf>
    <xf numFmtId="0" fontId="0" fillId="0" borderId="1" xfId="0" applyBorder="1" applyAlignment="1">
      <alignment/>
    </xf>
    <xf numFmtId="0" fontId="1" fillId="0" borderId="1" xfId="0" applyFont="1" applyBorder="1" applyAlignment="1">
      <alignment horizontal="left" vertical="top"/>
    </xf>
    <xf numFmtId="16" fontId="0" fillId="0" borderId="0" xfId="0" applyNumberFormat="1" applyFont="1" applyBorder="1" applyAlignment="1">
      <alignment horizontal="right" vertical="top"/>
    </xf>
    <xf numFmtId="166" fontId="0" fillId="0" borderId="0" xfId="0" applyNumberFormat="1" applyFont="1" applyBorder="1" applyAlignment="1">
      <alignment horizontal="right" vertical="top"/>
    </xf>
    <xf numFmtId="0" fontId="0" fillId="0" borderId="0" xfId="0" applyFont="1" applyBorder="1" applyAlignment="1">
      <alignment horizontal="right" vertical="top" wrapText="1"/>
    </xf>
    <xf numFmtId="3" fontId="0" fillId="0" borderId="0" xfId="0" applyNumberFormat="1" applyFont="1" applyBorder="1" applyAlignment="1">
      <alignment vertical="top" wrapText="1"/>
    </xf>
    <xf numFmtId="3" fontId="1" fillId="0" borderId="0" xfId="0" applyNumberFormat="1" applyFont="1" applyBorder="1" applyAlignment="1">
      <alignment horizontal="center" vertical="top" wrapText="1"/>
    </xf>
    <xf numFmtId="3" fontId="1" fillId="0" borderId="7" xfId="0" applyNumberFormat="1" applyFont="1" applyBorder="1" applyAlignment="1">
      <alignment horizontal="center" vertical="top" wrapText="1"/>
    </xf>
    <xf numFmtId="0" fontId="0" fillId="0" borderId="0" xfId="0" applyFont="1" applyBorder="1" applyAlignment="1">
      <alignment horizontal="left"/>
    </xf>
    <xf numFmtId="0" fontId="1" fillId="0" borderId="0" xfId="0" applyFont="1" applyAlignment="1">
      <alignment/>
    </xf>
    <xf numFmtId="0" fontId="0" fillId="0" borderId="0" xfId="0" applyAlignment="1">
      <alignment horizontal="center"/>
    </xf>
    <xf numFmtId="0" fontId="0" fillId="0" borderId="4" xfId="0" applyBorder="1" applyAlignment="1">
      <alignment/>
    </xf>
    <xf numFmtId="0" fontId="0" fillId="0" borderId="4" xfId="0" applyBorder="1" applyAlignment="1">
      <alignment horizontal="center"/>
    </xf>
    <xf numFmtId="0" fontId="0" fillId="0" borderId="6" xfId="0" applyBorder="1" applyAlignment="1">
      <alignment/>
    </xf>
    <xf numFmtId="0" fontId="0" fillId="0" borderId="8" xfId="0" applyBorder="1" applyAlignment="1">
      <alignment horizontal="center"/>
    </xf>
    <xf numFmtId="0" fontId="0" fillId="0" borderId="6" xfId="0" applyBorder="1" applyAlignment="1">
      <alignment horizontal="center"/>
    </xf>
    <xf numFmtId="0" fontId="0" fillId="0" borderId="8" xfId="0" applyBorder="1" applyAlignment="1">
      <alignment/>
    </xf>
    <xf numFmtId="0" fontId="9" fillId="0" borderId="0" xfId="0" applyFont="1" applyBorder="1" applyAlignment="1">
      <alignment horizontal="left" wrapText="1"/>
    </xf>
    <xf numFmtId="0" fontId="10" fillId="0" borderId="0" xfId="0" applyFont="1" applyBorder="1" applyAlignment="1">
      <alignment horizontal="left" wrapText="1"/>
    </xf>
    <xf numFmtId="0" fontId="0" fillId="0" borderId="0" xfId="0" applyFont="1" applyBorder="1" applyAlignment="1">
      <alignment horizontal="left" wrapText="1"/>
    </xf>
    <xf numFmtId="0" fontId="1" fillId="0" borderId="0" xfId="0" applyFont="1" applyBorder="1" applyAlignment="1">
      <alignment horizontal="left" wrapText="1"/>
    </xf>
    <xf numFmtId="0" fontId="0" fillId="0" borderId="0" xfId="0" applyNumberFormat="1" applyFont="1" applyBorder="1" applyAlignment="1">
      <alignment/>
    </xf>
    <xf numFmtId="0" fontId="0" fillId="0" borderId="0" xfId="0" applyBorder="1" applyAlignment="1">
      <alignment horizontal="left" wrapText="1"/>
    </xf>
    <xf numFmtId="0" fontId="0" fillId="0" borderId="2"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6" xfId="0" applyFont="1" applyBorder="1" applyAlignment="1">
      <alignment horizontal="left" vertical="top" wrapText="1"/>
    </xf>
    <xf numFmtId="0" fontId="0" fillId="0" borderId="8" xfId="0" applyFont="1" applyBorder="1" applyAlignment="1">
      <alignment horizontal="left" vertical="top"/>
    </xf>
    <xf numFmtId="0" fontId="0" fillId="0" borderId="9" xfId="0" applyBorder="1" applyAlignment="1">
      <alignment/>
    </xf>
    <xf numFmtId="164" fontId="0" fillId="0" borderId="7" xfId="0" applyNumberFormat="1" applyFont="1" applyBorder="1" applyAlignment="1">
      <alignment horizontal="right" vertical="top"/>
    </xf>
    <xf numFmtId="3" fontId="1" fillId="0" borderId="5" xfId="0" applyNumberFormat="1" applyFont="1" applyBorder="1" applyAlignment="1">
      <alignment horizontal="center" vertical="top" wrapText="1"/>
    </xf>
    <xf numFmtId="3" fontId="1" fillId="0" borderId="10" xfId="0" applyNumberFormat="1" applyFont="1" applyBorder="1" applyAlignment="1">
      <alignment horizontal="center" vertical="top" wrapText="1"/>
    </xf>
    <xf numFmtId="3" fontId="1" fillId="0" borderId="1" xfId="0" applyNumberFormat="1" applyFont="1" applyBorder="1" applyAlignment="1">
      <alignment horizontal="center" vertical="top" wrapText="1"/>
    </xf>
    <xf numFmtId="0" fontId="0" fillId="0" borderId="0" xfId="0" applyAlignment="1">
      <alignment horizontal="left" wrapText="1"/>
    </xf>
    <xf numFmtId="0" fontId="0" fillId="0" borderId="2"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0" fillId="0" borderId="9"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worksheet" Target="worksheets/sheet3.xml" /><Relationship Id="rId8" Type="http://schemas.openxmlformats.org/officeDocument/2006/relationships/worksheet" Target="work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Economic Losses from Billion-Dollar
Hurricanes and Typhoons by Decade, 1950-2005</a:t>
            </a:r>
          </a:p>
        </c:rich>
      </c:tx>
      <c:layout/>
      <c:spPr>
        <a:noFill/>
        <a:ln>
          <a:noFill/>
        </a:ln>
      </c:spPr>
    </c:title>
    <c:plotArea>
      <c:layout/>
      <c:barChart>
        <c:barDir val="col"/>
        <c:grouping val="clustered"/>
        <c:varyColors val="0"/>
        <c:ser>
          <c:idx val="1"/>
          <c:order val="0"/>
          <c:tx>
            <c:strRef>
              <c:f>LossByYear!$C$1:$C$2</c:f>
              <c:strCache>
                <c:ptCount val="1"/>
                <c:pt idx="0">
                  <c:v>Windstorms with Billion Dollar Losses by Year, 1950-2005</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LossByDecade!$A$6:$A$11</c:f>
              <c:strCache>
                <c:ptCount val="6"/>
                <c:pt idx="0">
                  <c:v>1950-1959</c:v>
                </c:pt>
                <c:pt idx="1">
                  <c:v>1960-1969</c:v>
                </c:pt>
                <c:pt idx="2">
                  <c:v>1970-1979</c:v>
                </c:pt>
                <c:pt idx="3">
                  <c:v>1980-1989</c:v>
                </c:pt>
                <c:pt idx="4">
                  <c:v>1990-1999</c:v>
                </c:pt>
                <c:pt idx="5">
                  <c:v>2000-2005</c:v>
                </c:pt>
              </c:strCache>
            </c:strRef>
          </c:cat>
          <c:val>
            <c:numRef>
              <c:f>LossByDecade!$C$6:$C$11</c:f>
              <c:numCache>
                <c:ptCount val="6"/>
                <c:pt idx="0">
                  <c:v>0</c:v>
                </c:pt>
                <c:pt idx="1">
                  <c:v>4.1</c:v>
                </c:pt>
                <c:pt idx="2">
                  <c:v>7.3</c:v>
                </c:pt>
                <c:pt idx="3">
                  <c:v>24.1</c:v>
                </c:pt>
                <c:pt idx="4">
                  <c:v>113.25700000000002</c:v>
                </c:pt>
                <c:pt idx="5">
                  <c:v>273.4</c:v>
                </c:pt>
              </c:numCache>
            </c:numRef>
          </c:val>
        </c:ser>
        <c:axId val="32870768"/>
        <c:axId val="27401457"/>
      </c:barChart>
      <c:catAx>
        <c:axId val="32870768"/>
        <c:scaling>
          <c:orientation val="minMax"/>
        </c:scaling>
        <c:axPos val="b"/>
        <c:title>
          <c:tx>
            <c:rich>
              <a:bodyPr vert="horz" rot="0" anchor="ctr"/>
              <a:lstStyle/>
              <a:p>
                <a:pPr algn="ctr">
                  <a:defRPr/>
                </a:pPr>
                <a:r>
                  <a:rPr lang="en-US" cap="none" sz="1000" b="0" i="0" u="none" baseline="0">
                    <a:latin typeface="Arial"/>
                    <a:ea typeface="Arial"/>
                    <a:cs typeface="Arial"/>
                  </a:rPr>
                  <a:t>Source: Munich Re NatCatSERVICE</a:t>
                </a:r>
              </a:p>
            </c:rich>
          </c:tx>
          <c:layout/>
          <c:overlay val="0"/>
          <c:spPr>
            <a:noFill/>
            <a:ln>
              <a:noFill/>
            </a:ln>
          </c:spPr>
        </c:title>
        <c:delete val="0"/>
        <c:numFmt formatCode="General" sourceLinked="1"/>
        <c:majorTickMark val="out"/>
        <c:minorTickMark val="none"/>
        <c:tickLblPos val="nextTo"/>
        <c:crossAx val="27401457"/>
        <c:crosses val="autoZero"/>
        <c:auto val="1"/>
        <c:lblOffset val="100"/>
        <c:noMultiLvlLbl val="0"/>
      </c:catAx>
      <c:valAx>
        <c:axId val="27401457"/>
        <c:scaling>
          <c:orientation val="minMax"/>
        </c:scaling>
        <c:axPos val="l"/>
        <c:title>
          <c:tx>
            <c:rich>
              <a:bodyPr vert="horz" rot="-5400000" anchor="ctr"/>
              <a:lstStyle/>
              <a:p>
                <a:pPr algn="ctr">
                  <a:defRPr/>
                </a:pPr>
                <a:r>
                  <a:rPr lang="en-US" cap="none" sz="1200" b="0" i="0" u="none" baseline="0">
                    <a:latin typeface="Arial"/>
                    <a:ea typeface="Arial"/>
                    <a:cs typeface="Arial"/>
                  </a:rPr>
                  <a:t>Billion Dollars</a:t>
                </a:r>
              </a:p>
            </c:rich>
          </c:tx>
          <c:layout/>
          <c:overlay val="0"/>
          <c:spPr>
            <a:noFill/>
            <a:ln>
              <a:noFill/>
            </a:ln>
          </c:spPr>
        </c:title>
        <c:majorGridlines/>
        <c:delete val="0"/>
        <c:numFmt formatCode="#,##0" sourceLinked="0"/>
        <c:majorTickMark val="out"/>
        <c:minorTickMark val="none"/>
        <c:tickLblPos val="nextTo"/>
        <c:crossAx val="32870768"/>
        <c:crossesAt val="1"/>
        <c:crossBetween val="between"/>
        <c:dispUnits/>
      </c:valAx>
      <c:spPr>
        <a:noFill/>
        <a:ln w="127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Economic Losses from Billion-Dollar 
Hurricanes and Typhoons, 1950-2005</a:t>
            </a:r>
          </a:p>
        </c:rich>
      </c:tx>
      <c:layout/>
      <c:spPr>
        <a:noFill/>
        <a:ln>
          <a:noFill/>
        </a:ln>
      </c:spPr>
    </c:title>
    <c:plotArea>
      <c:layout/>
      <c:barChart>
        <c:barDir val="col"/>
        <c:grouping val="clustered"/>
        <c:varyColors val="0"/>
        <c:ser>
          <c:idx val="1"/>
          <c:order val="0"/>
          <c:tx>
            <c:strRef>
              <c:f>LossByYear!$C$1:$C$2</c:f>
              <c:strCache>
                <c:ptCount val="1"/>
                <c:pt idx="0">
                  <c:v>Windstorms with Billion Dollar Losses by Year, 1950-2005</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LossByYear!$A$6:$A$61</c:f>
              <c:numCache>
                <c:ptCount val="5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numCache>
            </c:numRef>
          </c:cat>
          <c:val>
            <c:numRef>
              <c:f>LossByYear!$C$6:$C$61</c:f>
              <c:numCache>
                <c:ptCount val="56"/>
                <c:pt idx="10">
                  <c:v>1.3</c:v>
                </c:pt>
                <c:pt idx="15">
                  <c:v>1.42</c:v>
                </c:pt>
                <c:pt idx="19">
                  <c:v>1.42</c:v>
                </c:pt>
                <c:pt idx="22">
                  <c:v>2</c:v>
                </c:pt>
                <c:pt idx="27">
                  <c:v>1</c:v>
                </c:pt>
                <c:pt idx="29">
                  <c:v>4.3</c:v>
                </c:pt>
                <c:pt idx="30">
                  <c:v>1.5</c:v>
                </c:pt>
                <c:pt idx="33">
                  <c:v>3</c:v>
                </c:pt>
                <c:pt idx="35">
                  <c:v>4.4</c:v>
                </c:pt>
                <c:pt idx="36">
                  <c:v>2.2</c:v>
                </c:pt>
                <c:pt idx="38">
                  <c:v>4</c:v>
                </c:pt>
                <c:pt idx="39">
                  <c:v>9</c:v>
                </c:pt>
                <c:pt idx="40">
                  <c:v>5.2</c:v>
                </c:pt>
                <c:pt idx="41">
                  <c:v>14.5</c:v>
                </c:pt>
                <c:pt idx="42">
                  <c:v>29.5</c:v>
                </c:pt>
                <c:pt idx="43">
                  <c:v>2.97</c:v>
                </c:pt>
                <c:pt idx="44">
                  <c:v>2.167</c:v>
                </c:pt>
                <c:pt idx="45">
                  <c:v>10.1</c:v>
                </c:pt>
                <c:pt idx="46">
                  <c:v>9.37</c:v>
                </c:pt>
                <c:pt idx="47">
                  <c:v>2.75</c:v>
                </c:pt>
                <c:pt idx="48">
                  <c:v>24.7</c:v>
                </c:pt>
                <c:pt idx="49">
                  <c:v>12</c:v>
                </c:pt>
                <c:pt idx="50">
                  <c:v>1.5</c:v>
                </c:pt>
                <c:pt idx="51">
                  <c:v>6</c:v>
                </c:pt>
                <c:pt idx="52">
                  <c:v>6.9</c:v>
                </c:pt>
                <c:pt idx="53">
                  <c:v>9.5</c:v>
                </c:pt>
                <c:pt idx="54">
                  <c:v>77.7</c:v>
                </c:pt>
                <c:pt idx="55">
                  <c:v>171.8</c:v>
                </c:pt>
              </c:numCache>
            </c:numRef>
          </c:val>
        </c:ser>
        <c:axId val="45286522"/>
        <c:axId val="4925515"/>
      </c:barChart>
      <c:catAx>
        <c:axId val="45286522"/>
        <c:scaling>
          <c:orientation val="minMax"/>
        </c:scaling>
        <c:axPos val="b"/>
        <c:title>
          <c:tx>
            <c:rich>
              <a:bodyPr vert="horz" rot="0" anchor="ctr"/>
              <a:lstStyle/>
              <a:p>
                <a:pPr algn="ctr">
                  <a:defRPr/>
                </a:pPr>
                <a:r>
                  <a:rPr lang="en-US" cap="none" sz="1000" b="0" i="0" u="none" baseline="0">
                    <a:latin typeface="Arial"/>
                    <a:ea typeface="Arial"/>
                    <a:cs typeface="Arial"/>
                  </a:rPr>
                  <a:t>Source: Munich Re NatCatSERVICE</a:t>
                </a:r>
              </a:p>
            </c:rich>
          </c:tx>
          <c:layout/>
          <c:overlay val="0"/>
          <c:spPr>
            <a:noFill/>
            <a:ln>
              <a:noFill/>
            </a:ln>
          </c:spPr>
        </c:title>
        <c:delete val="0"/>
        <c:numFmt formatCode="General" sourceLinked="1"/>
        <c:majorTickMark val="out"/>
        <c:minorTickMark val="none"/>
        <c:tickLblPos val="nextTo"/>
        <c:crossAx val="4925515"/>
        <c:crosses val="autoZero"/>
        <c:auto val="1"/>
        <c:lblOffset val="100"/>
        <c:tickLblSkip val="5"/>
        <c:noMultiLvlLbl val="0"/>
      </c:catAx>
      <c:valAx>
        <c:axId val="4925515"/>
        <c:scaling>
          <c:orientation val="minMax"/>
        </c:scaling>
        <c:axPos val="l"/>
        <c:title>
          <c:tx>
            <c:rich>
              <a:bodyPr vert="horz" rot="-5400000" anchor="ctr"/>
              <a:lstStyle/>
              <a:p>
                <a:pPr algn="ctr">
                  <a:defRPr/>
                </a:pPr>
                <a:r>
                  <a:rPr lang="en-US" cap="none" sz="1200" b="0" i="0" u="none" baseline="0">
                    <a:latin typeface="Arial"/>
                    <a:ea typeface="Arial"/>
                    <a:cs typeface="Arial"/>
                  </a:rPr>
                  <a:t>Billion Dollars</a:t>
                </a:r>
              </a:p>
            </c:rich>
          </c:tx>
          <c:layout/>
          <c:overlay val="0"/>
          <c:spPr>
            <a:noFill/>
            <a:ln>
              <a:noFill/>
            </a:ln>
          </c:spPr>
        </c:title>
        <c:majorGridlines/>
        <c:delete val="0"/>
        <c:numFmt formatCode="#,##0" sourceLinked="0"/>
        <c:majorTickMark val="out"/>
        <c:minorTickMark val="none"/>
        <c:tickLblPos val="nextTo"/>
        <c:crossAx val="45286522"/>
        <c:crossesAt val="1"/>
        <c:crossBetween val="between"/>
        <c:dispUnits/>
      </c:valAx>
      <c:spPr>
        <a:noFill/>
        <a:ln w="127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Insured Losses from Billion-Dollar 
Hurricanes and Typhoons by Decade, 1950-2005</a:t>
            </a:r>
          </a:p>
        </c:rich>
      </c:tx>
      <c:layout/>
      <c:spPr>
        <a:noFill/>
        <a:ln>
          <a:noFill/>
        </a:ln>
      </c:spPr>
    </c:title>
    <c:plotArea>
      <c:layout/>
      <c:barChart>
        <c:barDir val="col"/>
        <c:grouping val="clustered"/>
        <c:varyColors val="0"/>
        <c:ser>
          <c:idx val="1"/>
          <c:order val="0"/>
          <c:tx>
            <c:strRef>
              <c:f>LossByYear!$C$1:$C$2</c:f>
              <c:strCache>
                <c:ptCount val="1"/>
                <c:pt idx="0">
                  <c:v>Windstorms with Billion Dollar Losses by Year, 1950-2005</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LossByDecade!$A$6:$A$11</c:f>
              <c:strCache>
                <c:ptCount val="6"/>
                <c:pt idx="0">
                  <c:v>1950-1959</c:v>
                </c:pt>
                <c:pt idx="1">
                  <c:v>1960-1969</c:v>
                </c:pt>
                <c:pt idx="2">
                  <c:v>1970-1979</c:v>
                </c:pt>
                <c:pt idx="3">
                  <c:v>1980-1989</c:v>
                </c:pt>
                <c:pt idx="4">
                  <c:v>1990-1999</c:v>
                </c:pt>
                <c:pt idx="5">
                  <c:v>2000-2005</c:v>
                </c:pt>
              </c:strCache>
            </c:strRef>
          </c:cat>
          <c:val>
            <c:numRef>
              <c:f>LossByDecade!$D$6:$D$11</c:f>
              <c:numCache>
                <c:ptCount val="6"/>
                <c:pt idx="0">
                  <c:v>0</c:v>
                </c:pt>
                <c:pt idx="1">
                  <c:v>0.8</c:v>
                </c:pt>
                <c:pt idx="2">
                  <c:v>1.655</c:v>
                </c:pt>
                <c:pt idx="3">
                  <c:v>7.793</c:v>
                </c:pt>
                <c:pt idx="4">
                  <c:v>45.225</c:v>
                </c:pt>
                <c:pt idx="5">
                  <c:v>132.12</c:v>
                </c:pt>
              </c:numCache>
            </c:numRef>
          </c:val>
        </c:ser>
        <c:axId val="44329636"/>
        <c:axId val="63422405"/>
      </c:barChart>
      <c:catAx>
        <c:axId val="44329636"/>
        <c:scaling>
          <c:orientation val="minMax"/>
        </c:scaling>
        <c:axPos val="b"/>
        <c:title>
          <c:tx>
            <c:rich>
              <a:bodyPr vert="horz" rot="0" anchor="ctr"/>
              <a:lstStyle/>
              <a:p>
                <a:pPr algn="ctr">
                  <a:defRPr/>
                </a:pPr>
                <a:r>
                  <a:rPr lang="en-US" cap="none" sz="1000" b="0" i="0" u="none" baseline="0">
                    <a:latin typeface="Arial"/>
                    <a:ea typeface="Arial"/>
                    <a:cs typeface="Arial"/>
                  </a:rPr>
                  <a:t>Source: Munich Re NatCatSERVICE</a:t>
                </a:r>
              </a:p>
            </c:rich>
          </c:tx>
          <c:layout/>
          <c:overlay val="0"/>
          <c:spPr>
            <a:noFill/>
            <a:ln>
              <a:noFill/>
            </a:ln>
          </c:spPr>
        </c:title>
        <c:delete val="0"/>
        <c:numFmt formatCode="General" sourceLinked="1"/>
        <c:majorTickMark val="out"/>
        <c:minorTickMark val="none"/>
        <c:tickLblPos val="nextTo"/>
        <c:crossAx val="63422405"/>
        <c:crosses val="autoZero"/>
        <c:auto val="1"/>
        <c:lblOffset val="100"/>
        <c:noMultiLvlLbl val="0"/>
      </c:catAx>
      <c:valAx>
        <c:axId val="63422405"/>
        <c:scaling>
          <c:orientation val="minMax"/>
        </c:scaling>
        <c:axPos val="l"/>
        <c:title>
          <c:tx>
            <c:rich>
              <a:bodyPr vert="horz" rot="-5400000" anchor="ctr"/>
              <a:lstStyle/>
              <a:p>
                <a:pPr algn="ctr">
                  <a:defRPr/>
                </a:pPr>
                <a:r>
                  <a:rPr lang="en-US" cap="none" sz="1200" b="0" i="0" u="none" baseline="0">
                    <a:latin typeface="Arial"/>
                    <a:ea typeface="Arial"/>
                    <a:cs typeface="Arial"/>
                  </a:rPr>
                  <a:t>Billion Dollars</a:t>
                </a:r>
              </a:p>
            </c:rich>
          </c:tx>
          <c:layout/>
          <c:overlay val="0"/>
          <c:spPr>
            <a:noFill/>
            <a:ln>
              <a:noFill/>
            </a:ln>
          </c:spPr>
        </c:title>
        <c:majorGridlines/>
        <c:delete val="0"/>
        <c:numFmt formatCode="#,##0" sourceLinked="0"/>
        <c:majorTickMark val="out"/>
        <c:minorTickMark val="none"/>
        <c:tickLblPos val="nextTo"/>
        <c:crossAx val="44329636"/>
        <c:crossesAt val="1"/>
        <c:crossBetween val="between"/>
        <c:dispUnits/>
      </c:valAx>
      <c:spPr>
        <a:noFill/>
        <a:ln w="127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Insured Losses from Billion-Dollar 
Hurricanes and Typhoons, 1950-2005</a:t>
            </a:r>
          </a:p>
        </c:rich>
      </c:tx>
      <c:layout/>
      <c:spPr>
        <a:noFill/>
        <a:ln>
          <a:noFill/>
        </a:ln>
      </c:spPr>
    </c:title>
    <c:plotArea>
      <c:layout/>
      <c:barChart>
        <c:barDir val="col"/>
        <c:grouping val="clustered"/>
        <c:varyColors val="0"/>
        <c:ser>
          <c:idx val="1"/>
          <c:order val="0"/>
          <c:tx>
            <c:strRef>
              <c:f>LossByYear!$C$1:$C$2</c:f>
              <c:strCache>
                <c:ptCount val="1"/>
                <c:pt idx="0">
                  <c:v>Windstorms with Billion Dollar Losses by Year, 1950-2005</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LossByYear!$A$6:$A$61</c:f>
              <c:numCache>
                <c:ptCount val="5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numCache>
            </c:numRef>
          </c:cat>
          <c:val>
            <c:numRef>
              <c:f>LossByYear!$D$6:$D$61</c:f>
              <c:numCache>
                <c:ptCount val="56"/>
                <c:pt idx="10">
                  <c:v>0.095</c:v>
                </c:pt>
                <c:pt idx="15">
                  <c:v>0.515</c:v>
                </c:pt>
                <c:pt idx="19">
                  <c:v>0.225</c:v>
                </c:pt>
                <c:pt idx="22">
                  <c:v>0.105</c:v>
                </c:pt>
                <c:pt idx="27">
                  <c:v>0</c:v>
                </c:pt>
                <c:pt idx="29">
                  <c:v>1.55</c:v>
                </c:pt>
                <c:pt idx="30">
                  <c:v>0.058</c:v>
                </c:pt>
                <c:pt idx="33">
                  <c:v>1.5</c:v>
                </c:pt>
                <c:pt idx="35">
                  <c:v>0.833</c:v>
                </c:pt>
                <c:pt idx="36">
                  <c:v>0.102</c:v>
                </c:pt>
                <c:pt idx="38">
                  <c:v>0.8</c:v>
                </c:pt>
                <c:pt idx="39">
                  <c:v>4.5</c:v>
                </c:pt>
                <c:pt idx="40">
                  <c:v>0.235</c:v>
                </c:pt>
                <c:pt idx="41">
                  <c:v>6.17</c:v>
                </c:pt>
                <c:pt idx="42">
                  <c:v>18.6</c:v>
                </c:pt>
                <c:pt idx="43">
                  <c:v>0.975</c:v>
                </c:pt>
                <c:pt idx="44">
                  <c:v>0.095</c:v>
                </c:pt>
                <c:pt idx="45">
                  <c:v>4.815</c:v>
                </c:pt>
                <c:pt idx="46">
                  <c:v>1.915</c:v>
                </c:pt>
                <c:pt idx="47">
                  <c:v>0.045</c:v>
                </c:pt>
                <c:pt idx="48">
                  <c:v>6.56</c:v>
                </c:pt>
                <c:pt idx="49">
                  <c:v>5.815</c:v>
                </c:pt>
                <c:pt idx="50">
                  <c:v>1.05</c:v>
                </c:pt>
                <c:pt idx="51">
                  <c:v>3.5</c:v>
                </c:pt>
                <c:pt idx="52">
                  <c:v>0.92</c:v>
                </c:pt>
                <c:pt idx="53">
                  <c:v>2.6</c:v>
                </c:pt>
                <c:pt idx="54">
                  <c:v>39.2</c:v>
                </c:pt>
                <c:pt idx="55">
                  <c:v>84.85</c:v>
                </c:pt>
              </c:numCache>
            </c:numRef>
          </c:val>
        </c:ser>
        <c:axId val="33930734"/>
        <c:axId val="36941151"/>
      </c:barChart>
      <c:catAx>
        <c:axId val="33930734"/>
        <c:scaling>
          <c:orientation val="minMax"/>
        </c:scaling>
        <c:axPos val="b"/>
        <c:title>
          <c:tx>
            <c:rich>
              <a:bodyPr vert="horz" rot="0" anchor="ctr"/>
              <a:lstStyle/>
              <a:p>
                <a:pPr algn="ctr">
                  <a:defRPr/>
                </a:pPr>
                <a:r>
                  <a:rPr lang="en-US" cap="none" sz="1000" b="0" i="0" u="none" baseline="0">
                    <a:latin typeface="Arial"/>
                    <a:ea typeface="Arial"/>
                    <a:cs typeface="Arial"/>
                  </a:rPr>
                  <a:t>Source: Munich Re NatCatSERVICE</a:t>
                </a:r>
              </a:p>
            </c:rich>
          </c:tx>
          <c:layout/>
          <c:overlay val="0"/>
          <c:spPr>
            <a:noFill/>
            <a:ln>
              <a:noFill/>
            </a:ln>
          </c:spPr>
        </c:title>
        <c:delete val="0"/>
        <c:numFmt formatCode="General" sourceLinked="1"/>
        <c:majorTickMark val="out"/>
        <c:minorTickMark val="none"/>
        <c:tickLblPos val="nextTo"/>
        <c:crossAx val="36941151"/>
        <c:crosses val="autoZero"/>
        <c:auto val="1"/>
        <c:lblOffset val="100"/>
        <c:tickLblSkip val="5"/>
        <c:noMultiLvlLbl val="0"/>
      </c:catAx>
      <c:valAx>
        <c:axId val="36941151"/>
        <c:scaling>
          <c:orientation val="minMax"/>
          <c:max val="100"/>
        </c:scaling>
        <c:axPos val="l"/>
        <c:title>
          <c:tx>
            <c:rich>
              <a:bodyPr vert="horz" rot="-5400000" anchor="ctr"/>
              <a:lstStyle/>
              <a:p>
                <a:pPr algn="ctr">
                  <a:defRPr/>
                </a:pPr>
                <a:r>
                  <a:rPr lang="en-US" cap="none" sz="1200" b="0" i="0" u="none" baseline="0">
                    <a:latin typeface="Arial"/>
                    <a:ea typeface="Arial"/>
                    <a:cs typeface="Arial"/>
                  </a:rPr>
                  <a:t>Billion Dollars</a:t>
                </a:r>
              </a:p>
            </c:rich>
          </c:tx>
          <c:layout/>
          <c:overlay val="0"/>
          <c:spPr>
            <a:noFill/>
            <a:ln>
              <a:noFill/>
            </a:ln>
          </c:spPr>
        </c:title>
        <c:majorGridlines/>
        <c:delete val="0"/>
        <c:numFmt formatCode="#,##0" sourceLinked="0"/>
        <c:majorTickMark val="out"/>
        <c:minorTickMark val="none"/>
        <c:tickLblPos val="nextTo"/>
        <c:crossAx val="33930734"/>
        <c:crossesAt val="1"/>
        <c:crossBetween val="between"/>
        <c:dispUnits/>
      </c:valAx>
      <c:spPr>
        <a:noFill/>
        <a:ln w="127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05"/>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zoomScale="105"/>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zoomScale="105"/>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zoomScale="105"/>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94"/>
  <sheetViews>
    <sheetView tabSelected="1" workbookViewId="0" topLeftCell="A1">
      <selection activeCell="A1" sqref="A1"/>
    </sheetView>
  </sheetViews>
  <sheetFormatPr defaultColWidth="9.140625" defaultRowHeight="12.75"/>
  <cols>
    <col min="1" max="1" width="6.00390625" style="46" customWidth="1"/>
    <col min="2" max="2" width="29.28125" style="46" customWidth="1"/>
    <col min="3" max="3" width="41.57421875" style="46" customWidth="1"/>
    <col min="4" max="4" width="25.57421875" style="46" customWidth="1"/>
    <col min="5" max="5" width="18.57421875" style="46" customWidth="1"/>
    <col min="6" max="16384" width="9.140625" style="46" customWidth="1"/>
  </cols>
  <sheetData>
    <row r="1" spans="1:5" ht="15">
      <c r="A1" s="77" t="s">
        <v>243</v>
      </c>
      <c r="B1" s="76"/>
      <c r="C1" s="55"/>
      <c r="D1" s="65"/>
      <c r="E1" s="66"/>
    </row>
    <row r="2" spans="1:5" ht="12.75">
      <c r="A2" s="59"/>
      <c r="B2" s="45"/>
      <c r="C2" s="15"/>
      <c r="D2" s="43"/>
      <c r="E2" s="58"/>
    </row>
    <row r="3" spans="1:5" ht="12.75" customHeight="1">
      <c r="A3" s="50" t="s">
        <v>216</v>
      </c>
      <c r="B3" s="51" t="s">
        <v>141</v>
      </c>
      <c r="C3" s="52" t="s">
        <v>202</v>
      </c>
      <c r="D3" s="74" t="s">
        <v>142</v>
      </c>
      <c r="E3" s="75" t="s">
        <v>143</v>
      </c>
    </row>
    <row r="4" spans="1:5" ht="25.5" customHeight="1">
      <c r="A4" s="53"/>
      <c r="B4" s="54"/>
      <c r="C4" s="55"/>
      <c r="D4" s="113" t="s">
        <v>214</v>
      </c>
      <c r="E4" s="114"/>
    </row>
    <row r="5" spans="1:5" ht="12.75">
      <c r="A5" s="56"/>
      <c r="B5" s="16"/>
      <c r="C5" s="15"/>
      <c r="D5" s="87"/>
      <c r="E5" s="88"/>
    </row>
    <row r="6" spans="1:5" ht="12.75">
      <c r="A6" s="56">
        <v>1960</v>
      </c>
      <c r="B6" s="45" t="s">
        <v>222</v>
      </c>
      <c r="C6" s="41" t="s">
        <v>184</v>
      </c>
      <c r="D6" s="43">
        <v>1.3</v>
      </c>
      <c r="E6" s="58">
        <v>0.095</v>
      </c>
    </row>
    <row r="7" spans="1:5" ht="12.75">
      <c r="A7" s="56">
        <v>1965</v>
      </c>
      <c r="B7" s="41" t="s">
        <v>2</v>
      </c>
      <c r="C7" s="41" t="s">
        <v>1</v>
      </c>
      <c r="D7" s="43">
        <v>1.42</v>
      </c>
      <c r="E7" s="58">
        <v>0.515</v>
      </c>
    </row>
    <row r="8" spans="1:5" ht="12.75">
      <c r="A8" s="56">
        <v>1969</v>
      </c>
      <c r="B8" s="41" t="s">
        <v>4</v>
      </c>
      <c r="C8" s="41" t="s">
        <v>1</v>
      </c>
      <c r="D8" s="43">
        <v>1.42</v>
      </c>
      <c r="E8" s="58">
        <v>0.225</v>
      </c>
    </row>
    <row r="9" spans="1:5" ht="12.75">
      <c r="A9" s="56"/>
      <c r="B9" s="41"/>
      <c r="C9" s="41"/>
      <c r="D9" s="43"/>
      <c r="E9" s="58"/>
    </row>
    <row r="10" spans="1:5" s="49" customFormat="1" ht="12.75">
      <c r="A10" s="72" t="s">
        <v>255</v>
      </c>
      <c r="B10" s="73"/>
      <c r="C10" s="73"/>
      <c r="D10" s="74">
        <f>SUM(D6:D8)</f>
        <v>4.14</v>
      </c>
      <c r="E10" s="75">
        <f>SUM(E6:E8)</f>
        <v>0.835</v>
      </c>
    </row>
    <row r="11" spans="1:5" ht="12.75">
      <c r="A11" s="53"/>
      <c r="B11" s="64"/>
      <c r="C11" s="64"/>
      <c r="D11" s="65"/>
      <c r="E11" s="66"/>
    </row>
    <row r="12" spans="1:5" ht="12.75">
      <c r="A12" s="56">
        <v>1972</v>
      </c>
      <c r="B12" s="41" t="s">
        <v>6</v>
      </c>
      <c r="C12" s="41" t="s">
        <v>1</v>
      </c>
      <c r="D12" s="43">
        <v>2</v>
      </c>
      <c r="E12" s="58">
        <v>0.105</v>
      </c>
    </row>
    <row r="13" spans="1:5" ht="12.75">
      <c r="A13" s="56">
        <v>1977</v>
      </c>
      <c r="B13" s="41" t="s">
        <v>9</v>
      </c>
      <c r="C13" s="41" t="s">
        <v>8</v>
      </c>
      <c r="D13" s="43">
        <v>1</v>
      </c>
      <c r="E13" s="58">
        <v>0</v>
      </c>
    </row>
    <row r="14" spans="1:5" ht="12.75">
      <c r="A14" s="56">
        <v>1979</v>
      </c>
      <c r="B14" s="41" t="s">
        <v>11</v>
      </c>
      <c r="C14" s="41" t="s">
        <v>184</v>
      </c>
      <c r="D14" s="43">
        <v>2</v>
      </c>
      <c r="E14" s="58">
        <v>0.75</v>
      </c>
    </row>
    <row r="15" spans="1:5" ht="12.75">
      <c r="A15" s="56">
        <v>1979</v>
      </c>
      <c r="B15" s="41" t="s">
        <v>13</v>
      </c>
      <c r="C15" s="41" t="s">
        <v>184</v>
      </c>
      <c r="D15" s="43">
        <v>2.3</v>
      </c>
      <c r="E15" s="58">
        <v>0.8</v>
      </c>
    </row>
    <row r="16" spans="1:5" ht="12.75">
      <c r="A16" s="56"/>
      <c r="B16" s="41"/>
      <c r="C16" s="41"/>
      <c r="D16" s="43"/>
      <c r="E16" s="58"/>
    </row>
    <row r="17" spans="1:5" s="49" customFormat="1" ht="12.75">
      <c r="A17" s="72" t="s">
        <v>256</v>
      </c>
      <c r="B17" s="73"/>
      <c r="C17" s="73"/>
      <c r="D17" s="74">
        <f>SUM(D12:D15)</f>
        <v>7.3</v>
      </c>
      <c r="E17" s="75">
        <f>SUM(E12:E15)</f>
        <v>1.655</v>
      </c>
    </row>
    <row r="18" spans="1:5" ht="12.75">
      <c r="A18" s="53"/>
      <c r="B18" s="64"/>
      <c r="C18" s="64"/>
      <c r="D18" s="65"/>
      <c r="E18" s="66"/>
    </row>
    <row r="19" spans="1:5" ht="12.75">
      <c r="A19" s="56">
        <v>1980</v>
      </c>
      <c r="B19" s="41" t="s">
        <v>15</v>
      </c>
      <c r="C19" s="41" t="s">
        <v>184</v>
      </c>
      <c r="D19" s="43">
        <v>1.5</v>
      </c>
      <c r="E19" s="58">
        <v>0.058</v>
      </c>
    </row>
    <row r="20" spans="1:5" ht="12.75">
      <c r="A20" s="56">
        <v>1983</v>
      </c>
      <c r="B20" s="41" t="s">
        <v>17</v>
      </c>
      <c r="C20" s="41" t="s">
        <v>1</v>
      </c>
      <c r="D20" s="43">
        <v>3</v>
      </c>
      <c r="E20" s="58">
        <v>1.5</v>
      </c>
    </row>
    <row r="21" spans="1:5" ht="12.75">
      <c r="A21" s="56">
        <v>1985</v>
      </c>
      <c r="B21" s="41" t="s">
        <v>19</v>
      </c>
      <c r="C21" s="41" t="s">
        <v>1</v>
      </c>
      <c r="D21" s="43">
        <v>1.3</v>
      </c>
      <c r="E21" s="58">
        <v>0.63</v>
      </c>
    </row>
    <row r="22" spans="1:5" ht="12.75">
      <c r="A22" s="56">
        <v>1985</v>
      </c>
      <c r="B22" s="41" t="s">
        <v>21</v>
      </c>
      <c r="C22" s="41" t="s">
        <v>1</v>
      </c>
      <c r="D22" s="43">
        <v>1.5</v>
      </c>
      <c r="E22" s="58">
        <v>0.135</v>
      </c>
    </row>
    <row r="23" spans="1:5" ht="12.75">
      <c r="A23" s="56">
        <v>1985</v>
      </c>
      <c r="B23" s="41" t="s">
        <v>23</v>
      </c>
      <c r="C23" s="41" t="s">
        <v>184</v>
      </c>
      <c r="D23" s="43">
        <v>1.6</v>
      </c>
      <c r="E23" s="58">
        <v>0.068</v>
      </c>
    </row>
    <row r="24" spans="1:5" ht="12.75">
      <c r="A24" s="56">
        <v>1986</v>
      </c>
      <c r="B24" s="41" t="s">
        <v>26</v>
      </c>
      <c r="C24" s="41" t="s">
        <v>25</v>
      </c>
      <c r="D24" s="43">
        <v>2.2</v>
      </c>
      <c r="E24" s="58">
        <v>0.102</v>
      </c>
    </row>
    <row r="25" spans="1:5" ht="12.75">
      <c r="A25" s="56">
        <v>1988</v>
      </c>
      <c r="B25" s="41" t="s">
        <v>28</v>
      </c>
      <c r="C25" s="41" t="s">
        <v>187</v>
      </c>
      <c r="D25" s="43">
        <v>3</v>
      </c>
      <c r="E25" s="58">
        <v>0.8</v>
      </c>
    </row>
    <row r="26" spans="1:5" ht="12.75">
      <c r="A26" s="56">
        <v>1988</v>
      </c>
      <c r="B26" s="41" t="s">
        <v>30</v>
      </c>
      <c r="C26" s="41" t="s">
        <v>189</v>
      </c>
      <c r="D26" s="43">
        <v>1</v>
      </c>
      <c r="E26" s="58">
        <v>0</v>
      </c>
    </row>
    <row r="27" spans="1:5" ht="12.75">
      <c r="A27" s="56">
        <v>1989</v>
      </c>
      <c r="B27" s="41" t="s">
        <v>32</v>
      </c>
      <c r="C27" s="41" t="s">
        <v>185</v>
      </c>
      <c r="D27" s="43">
        <v>9</v>
      </c>
      <c r="E27" s="58">
        <v>4.5</v>
      </c>
    </row>
    <row r="28" spans="1:5" ht="12.75">
      <c r="A28" s="56"/>
      <c r="B28" s="41"/>
      <c r="C28" s="41"/>
      <c r="D28" s="43"/>
      <c r="E28" s="58"/>
    </row>
    <row r="29" spans="1:5" s="49" customFormat="1" ht="12.75">
      <c r="A29" s="72" t="s">
        <v>257</v>
      </c>
      <c r="B29" s="73"/>
      <c r="C29" s="73"/>
      <c r="D29" s="74">
        <f>SUM(D19:D27)</f>
        <v>24.1</v>
      </c>
      <c r="E29" s="75">
        <f>SUM(E19:E27)</f>
        <v>7.793</v>
      </c>
    </row>
    <row r="30" spans="1:5" s="49" customFormat="1" ht="12.75">
      <c r="A30" s="59"/>
      <c r="B30" s="48"/>
      <c r="C30" s="48"/>
      <c r="D30" s="24"/>
      <c r="E30" s="57"/>
    </row>
    <row r="31" spans="1:5" ht="12.75">
      <c r="A31" s="56">
        <v>1990</v>
      </c>
      <c r="B31" s="41" t="s">
        <v>35</v>
      </c>
      <c r="C31" s="41" t="s">
        <v>34</v>
      </c>
      <c r="D31" s="43">
        <v>1.2</v>
      </c>
      <c r="E31" s="58">
        <v>0</v>
      </c>
    </row>
    <row r="32" spans="1:5" ht="12.75">
      <c r="A32" s="56">
        <v>1990</v>
      </c>
      <c r="B32" s="41" t="s">
        <v>37</v>
      </c>
      <c r="C32" s="41" t="s">
        <v>25</v>
      </c>
      <c r="D32" s="43">
        <v>4</v>
      </c>
      <c r="E32" s="58">
        <v>0.235</v>
      </c>
    </row>
    <row r="33" spans="1:5" ht="12.75">
      <c r="A33" s="56">
        <v>1991</v>
      </c>
      <c r="B33" s="41" t="s">
        <v>40</v>
      </c>
      <c r="C33" s="41" t="s">
        <v>39</v>
      </c>
      <c r="D33" s="43">
        <v>3</v>
      </c>
      <c r="E33" s="58">
        <v>0.1</v>
      </c>
    </row>
    <row r="34" spans="1:5" ht="12.75">
      <c r="A34" s="56">
        <v>1991</v>
      </c>
      <c r="B34" s="41" t="s">
        <v>42</v>
      </c>
      <c r="C34" s="41" t="s">
        <v>1</v>
      </c>
      <c r="D34" s="43">
        <v>1.5</v>
      </c>
      <c r="E34" s="58">
        <v>0.67</v>
      </c>
    </row>
    <row r="35" spans="1:5" ht="12.75">
      <c r="A35" s="56">
        <v>1991</v>
      </c>
      <c r="B35" s="41" t="s">
        <v>44</v>
      </c>
      <c r="C35" s="41" t="s">
        <v>25</v>
      </c>
      <c r="D35" s="43">
        <v>10</v>
      </c>
      <c r="E35" s="58">
        <v>5.4</v>
      </c>
    </row>
    <row r="36" spans="1:5" ht="12.75">
      <c r="A36" s="56">
        <v>1992</v>
      </c>
      <c r="B36" s="41" t="s">
        <v>46</v>
      </c>
      <c r="C36" s="41" t="s">
        <v>152</v>
      </c>
      <c r="D36" s="43">
        <v>26.5</v>
      </c>
      <c r="E36" s="58">
        <v>17</v>
      </c>
    </row>
    <row r="37" spans="1:5" ht="12.75">
      <c r="A37" s="56">
        <v>1992</v>
      </c>
      <c r="B37" s="41" t="s">
        <v>48</v>
      </c>
      <c r="C37" s="41" t="s">
        <v>1</v>
      </c>
      <c r="D37" s="43">
        <v>3</v>
      </c>
      <c r="E37" s="58">
        <v>1.6</v>
      </c>
    </row>
    <row r="38" spans="1:5" ht="12.75">
      <c r="A38" s="56">
        <v>1993</v>
      </c>
      <c r="B38" s="41" t="s">
        <v>51</v>
      </c>
      <c r="C38" s="41" t="s">
        <v>50</v>
      </c>
      <c r="D38" s="43">
        <v>1.67</v>
      </c>
      <c r="E38" s="58">
        <v>0</v>
      </c>
    </row>
    <row r="39" spans="1:5" ht="12.75">
      <c r="A39" s="56">
        <v>1993</v>
      </c>
      <c r="B39" s="41" t="s">
        <v>53</v>
      </c>
      <c r="C39" s="41" t="s">
        <v>25</v>
      </c>
      <c r="D39" s="43">
        <v>1.3</v>
      </c>
      <c r="E39" s="58">
        <v>0.975</v>
      </c>
    </row>
    <row r="40" spans="1:5" ht="12.75">
      <c r="A40" s="56">
        <v>1994</v>
      </c>
      <c r="B40" s="41" t="s">
        <v>55</v>
      </c>
      <c r="C40" s="41" t="s">
        <v>1</v>
      </c>
      <c r="D40" s="43">
        <v>1</v>
      </c>
      <c r="E40" s="58">
        <v>0.095</v>
      </c>
    </row>
    <row r="41" spans="1:5" ht="12.75">
      <c r="A41" s="56">
        <v>1994</v>
      </c>
      <c r="B41" s="41" t="s">
        <v>57</v>
      </c>
      <c r="C41" s="41" t="s">
        <v>198</v>
      </c>
      <c r="D41" s="43">
        <v>1.167</v>
      </c>
      <c r="E41" s="58">
        <v>0</v>
      </c>
    </row>
    <row r="42" spans="1:5" ht="12.75">
      <c r="A42" s="56">
        <v>1995</v>
      </c>
      <c r="B42" s="41" t="s">
        <v>59</v>
      </c>
      <c r="C42" s="41" t="s">
        <v>185</v>
      </c>
      <c r="D42" s="43">
        <v>2.5</v>
      </c>
      <c r="E42" s="58">
        <v>1.5</v>
      </c>
    </row>
    <row r="43" spans="1:5" ht="12.75">
      <c r="A43" s="56">
        <v>1995</v>
      </c>
      <c r="B43" s="41" t="s">
        <v>61</v>
      </c>
      <c r="C43" s="41" t="s">
        <v>184</v>
      </c>
      <c r="D43" s="43">
        <v>2.1</v>
      </c>
      <c r="E43" s="58">
        <v>0.975</v>
      </c>
    </row>
    <row r="44" spans="1:5" ht="12.75">
      <c r="A44" s="56">
        <v>1995</v>
      </c>
      <c r="B44" s="41" t="s">
        <v>63</v>
      </c>
      <c r="C44" s="41" t="s">
        <v>192</v>
      </c>
      <c r="D44" s="43">
        <v>3</v>
      </c>
      <c r="E44" s="58">
        <v>2.1</v>
      </c>
    </row>
    <row r="45" spans="1:5" ht="12.75">
      <c r="A45" s="56">
        <v>1995</v>
      </c>
      <c r="B45" s="41" t="s">
        <v>66</v>
      </c>
      <c r="C45" s="41" t="s">
        <v>183</v>
      </c>
      <c r="D45" s="43">
        <v>1.5</v>
      </c>
      <c r="E45" s="58">
        <v>0.24</v>
      </c>
    </row>
    <row r="46" spans="1:5" ht="12.75">
      <c r="A46" s="56">
        <v>1995</v>
      </c>
      <c r="B46" s="41" t="s">
        <v>68</v>
      </c>
      <c r="C46" s="41" t="s">
        <v>34</v>
      </c>
      <c r="D46" s="43">
        <v>1</v>
      </c>
      <c r="E46" s="58">
        <v>0</v>
      </c>
    </row>
    <row r="47" spans="1:5" ht="12.75">
      <c r="A47" s="56">
        <v>1996</v>
      </c>
      <c r="B47" s="41" t="s">
        <v>70</v>
      </c>
      <c r="C47" s="41" t="s">
        <v>109</v>
      </c>
      <c r="D47" s="43">
        <v>1.17</v>
      </c>
      <c r="E47" s="58">
        <v>0.115</v>
      </c>
    </row>
    <row r="48" spans="1:5" ht="12.75">
      <c r="A48" s="56">
        <v>1996</v>
      </c>
      <c r="B48" s="41" t="s">
        <v>72</v>
      </c>
      <c r="C48" s="41" t="s">
        <v>1</v>
      </c>
      <c r="D48" s="43">
        <v>5.2</v>
      </c>
      <c r="E48" s="58">
        <v>1.8</v>
      </c>
    </row>
    <row r="49" spans="1:5" ht="12.75">
      <c r="A49" s="56">
        <v>1996</v>
      </c>
      <c r="B49" s="41" t="s">
        <v>74</v>
      </c>
      <c r="C49" s="41" t="s">
        <v>199</v>
      </c>
      <c r="D49" s="43">
        <v>1.5</v>
      </c>
      <c r="E49" s="58">
        <v>0</v>
      </c>
    </row>
    <row r="50" spans="1:5" ht="12.75">
      <c r="A50" s="56">
        <v>1996</v>
      </c>
      <c r="B50" s="41" t="s">
        <v>40</v>
      </c>
      <c r="C50" s="41" t="s">
        <v>8</v>
      </c>
      <c r="D50" s="43">
        <v>1.5</v>
      </c>
      <c r="E50" s="58">
        <v>0</v>
      </c>
    </row>
    <row r="51" spans="1:5" ht="25.5">
      <c r="A51" s="56">
        <v>1997</v>
      </c>
      <c r="B51" s="41" t="s">
        <v>77</v>
      </c>
      <c r="C51" s="41" t="s">
        <v>194</v>
      </c>
      <c r="D51" s="43">
        <v>2.75</v>
      </c>
      <c r="E51" s="58">
        <v>0.045</v>
      </c>
    </row>
    <row r="52" spans="1:5" ht="12.75">
      <c r="A52" s="56">
        <v>1998</v>
      </c>
      <c r="B52" s="41" t="s">
        <v>79</v>
      </c>
      <c r="C52" s="41" t="s">
        <v>8</v>
      </c>
      <c r="D52" s="43">
        <v>1.7</v>
      </c>
      <c r="E52" s="58">
        <v>0.4</v>
      </c>
    </row>
    <row r="53" spans="1:5" ht="12.75">
      <c r="A53" s="56">
        <v>1998</v>
      </c>
      <c r="B53" s="41" t="s">
        <v>81</v>
      </c>
      <c r="C53" s="41" t="s">
        <v>1</v>
      </c>
      <c r="D53" s="43">
        <v>1.5</v>
      </c>
      <c r="E53" s="58">
        <v>0.36</v>
      </c>
    </row>
    <row r="54" spans="1:5" ht="12.75">
      <c r="A54" s="56">
        <v>1998</v>
      </c>
      <c r="B54" s="41" t="s">
        <v>83</v>
      </c>
      <c r="C54" s="41" t="s">
        <v>184</v>
      </c>
      <c r="D54" s="43">
        <v>13</v>
      </c>
      <c r="E54" s="58">
        <v>4</v>
      </c>
    </row>
    <row r="55" spans="1:5" ht="12.75">
      <c r="A55" s="56">
        <v>1998</v>
      </c>
      <c r="B55" s="41" t="s">
        <v>85</v>
      </c>
      <c r="C55" s="41" t="s">
        <v>25</v>
      </c>
      <c r="D55" s="43">
        <v>3</v>
      </c>
      <c r="E55" s="58">
        <v>1.6</v>
      </c>
    </row>
    <row r="56" spans="1:5" ht="12.75">
      <c r="A56" s="56">
        <v>1998</v>
      </c>
      <c r="B56" s="41" t="s">
        <v>87</v>
      </c>
      <c r="C56" s="41" t="s">
        <v>186</v>
      </c>
      <c r="D56" s="43">
        <v>5.5</v>
      </c>
      <c r="E56" s="58">
        <v>0.2</v>
      </c>
    </row>
    <row r="57" spans="1:5" ht="12.75">
      <c r="A57" s="56">
        <v>1999</v>
      </c>
      <c r="B57" s="41" t="s">
        <v>89</v>
      </c>
      <c r="C57" s="41" t="s">
        <v>152</v>
      </c>
      <c r="D57" s="43">
        <v>4.5</v>
      </c>
      <c r="E57" s="58">
        <v>2.2</v>
      </c>
    </row>
    <row r="58" spans="1:5" ht="12.75">
      <c r="A58" s="56">
        <v>1999</v>
      </c>
      <c r="B58" s="41" t="s">
        <v>91</v>
      </c>
      <c r="C58" s="41" t="s">
        <v>195</v>
      </c>
      <c r="D58" s="43">
        <v>5</v>
      </c>
      <c r="E58" s="58">
        <v>3.5</v>
      </c>
    </row>
    <row r="59" spans="1:5" ht="12.75">
      <c r="A59" s="56">
        <v>1999</v>
      </c>
      <c r="B59" s="41" t="s">
        <v>93</v>
      </c>
      <c r="C59" s="41" t="s">
        <v>8</v>
      </c>
      <c r="D59" s="43">
        <v>2.5</v>
      </c>
      <c r="E59" s="58">
        <v>0.115</v>
      </c>
    </row>
    <row r="60" spans="1:5" ht="12.75">
      <c r="A60" s="56"/>
      <c r="B60" s="41"/>
      <c r="C60" s="41"/>
      <c r="D60" s="43"/>
      <c r="E60" s="58"/>
    </row>
    <row r="61" spans="1:5" s="49" customFormat="1" ht="12.75">
      <c r="A61" s="72" t="s">
        <v>258</v>
      </c>
      <c r="B61" s="73"/>
      <c r="C61" s="73"/>
      <c r="D61" s="74">
        <f>SUM(D31:D59)</f>
        <v>113.25700000000002</v>
      </c>
      <c r="E61" s="75">
        <f>SUM(E31:E59)</f>
        <v>45.22500000000001</v>
      </c>
    </row>
    <row r="62" spans="1:5" s="49" customFormat="1" ht="12.75">
      <c r="A62" s="67"/>
      <c r="B62" s="68"/>
      <c r="C62" s="68"/>
      <c r="D62" s="70"/>
      <c r="E62" s="71"/>
    </row>
    <row r="63" spans="1:5" ht="12.75">
      <c r="A63" s="56">
        <v>2000</v>
      </c>
      <c r="B63" s="41" t="s">
        <v>95</v>
      </c>
      <c r="C63" s="41" t="s">
        <v>193</v>
      </c>
      <c r="D63" s="43">
        <v>1.5</v>
      </c>
      <c r="E63" s="58">
        <v>1.05</v>
      </c>
    </row>
    <row r="64" spans="1:5" ht="12.75">
      <c r="A64" s="56">
        <v>2001</v>
      </c>
      <c r="B64" s="41" t="s">
        <v>97</v>
      </c>
      <c r="C64" s="41" t="s">
        <v>1</v>
      </c>
      <c r="D64" s="43">
        <v>6</v>
      </c>
      <c r="E64" s="58">
        <v>3.5</v>
      </c>
    </row>
    <row r="65" spans="1:5" ht="12.75">
      <c r="A65" s="56">
        <v>2002</v>
      </c>
      <c r="B65" s="41" t="s">
        <v>99</v>
      </c>
      <c r="C65" s="41" t="s">
        <v>197</v>
      </c>
      <c r="D65" s="43">
        <v>4.9</v>
      </c>
      <c r="E65" s="58">
        <v>0.17</v>
      </c>
    </row>
    <row r="66" spans="1:5" ht="12.75">
      <c r="A66" s="56">
        <v>2002</v>
      </c>
      <c r="B66" s="41" t="s">
        <v>101</v>
      </c>
      <c r="C66" s="41" t="s">
        <v>184</v>
      </c>
      <c r="D66" s="43">
        <v>2</v>
      </c>
      <c r="E66" s="58">
        <v>0.75</v>
      </c>
    </row>
    <row r="67" spans="1:5" ht="12.75">
      <c r="A67" s="56">
        <v>2003</v>
      </c>
      <c r="B67" s="41" t="s">
        <v>103</v>
      </c>
      <c r="C67" s="41" t="s">
        <v>196</v>
      </c>
      <c r="D67" s="43">
        <v>4.5</v>
      </c>
      <c r="E67" s="58">
        <v>0.5</v>
      </c>
    </row>
    <row r="68" spans="1:5" ht="12.75">
      <c r="A68" s="56">
        <v>2003</v>
      </c>
      <c r="B68" s="41" t="s">
        <v>105</v>
      </c>
      <c r="C68" s="41" t="s">
        <v>188</v>
      </c>
      <c r="D68" s="43">
        <v>5</v>
      </c>
      <c r="E68" s="58">
        <v>2.1</v>
      </c>
    </row>
    <row r="69" spans="1:5" ht="12.75">
      <c r="A69" s="56">
        <v>2004</v>
      </c>
      <c r="B69" s="41" t="s">
        <v>107</v>
      </c>
      <c r="C69" s="41" t="s">
        <v>184</v>
      </c>
      <c r="D69" s="43">
        <v>18</v>
      </c>
      <c r="E69" s="58">
        <v>8</v>
      </c>
    </row>
    <row r="70" spans="1:5" ht="12.75">
      <c r="A70" s="56">
        <v>2004</v>
      </c>
      <c r="B70" s="41" t="s">
        <v>110</v>
      </c>
      <c r="C70" s="41" t="s">
        <v>109</v>
      </c>
      <c r="D70" s="43">
        <v>2.2</v>
      </c>
      <c r="E70" s="58">
        <v>0</v>
      </c>
    </row>
    <row r="71" spans="1:5" ht="12.75">
      <c r="A71" s="56">
        <v>2004</v>
      </c>
      <c r="B71" s="41" t="s">
        <v>112</v>
      </c>
      <c r="C71" s="41" t="s">
        <v>200</v>
      </c>
      <c r="D71" s="43">
        <v>2</v>
      </c>
      <c r="E71" s="58">
        <v>1.2</v>
      </c>
    </row>
    <row r="72" spans="1:5" ht="12.75">
      <c r="A72" s="56">
        <v>2004</v>
      </c>
      <c r="B72" s="41" t="s">
        <v>114</v>
      </c>
      <c r="C72" s="41" t="s">
        <v>184</v>
      </c>
      <c r="D72" s="43">
        <v>12</v>
      </c>
      <c r="E72" s="58">
        <v>6</v>
      </c>
    </row>
    <row r="73" spans="1:5" ht="12.75">
      <c r="A73" s="56">
        <v>2004</v>
      </c>
      <c r="B73" s="41" t="s">
        <v>116</v>
      </c>
      <c r="C73" s="41" t="s">
        <v>196</v>
      </c>
      <c r="D73" s="43">
        <v>9</v>
      </c>
      <c r="E73" s="58">
        <v>4.7</v>
      </c>
    </row>
    <row r="74" spans="1:5" ht="12.75">
      <c r="A74" s="56">
        <v>2004</v>
      </c>
      <c r="B74" s="41" t="s">
        <v>118</v>
      </c>
      <c r="C74" s="41" t="s">
        <v>190</v>
      </c>
      <c r="D74" s="43">
        <v>23</v>
      </c>
      <c r="E74" s="58">
        <v>13</v>
      </c>
    </row>
    <row r="75" spans="1:5" ht="12.75">
      <c r="A75" s="56">
        <v>2004</v>
      </c>
      <c r="B75" s="41" t="s">
        <v>120</v>
      </c>
      <c r="C75" s="41" t="s">
        <v>184</v>
      </c>
      <c r="D75" s="43">
        <v>9.2</v>
      </c>
      <c r="E75" s="58">
        <v>5</v>
      </c>
    </row>
    <row r="76" spans="1:5" ht="12.75">
      <c r="A76" s="56">
        <v>2004</v>
      </c>
      <c r="B76" s="41" t="s">
        <v>122</v>
      </c>
      <c r="C76" s="41" t="s">
        <v>25</v>
      </c>
      <c r="D76" s="43">
        <v>2.3</v>
      </c>
      <c r="E76" s="58">
        <v>1.3</v>
      </c>
    </row>
    <row r="77" spans="1:5" ht="12.75">
      <c r="A77" s="56">
        <v>2005</v>
      </c>
      <c r="B77" s="41" t="s">
        <v>124</v>
      </c>
      <c r="C77" s="41" t="s">
        <v>184</v>
      </c>
      <c r="D77" s="43">
        <v>3.1</v>
      </c>
      <c r="E77" s="58">
        <v>1.2</v>
      </c>
    </row>
    <row r="78" spans="1:5" ht="12.75">
      <c r="A78" s="56">
        <v>2005</v>
      </c>
      <c r="B78" s="41" t="s">
        <v>126</v>
      </c>
      <c r="C78" s="41" t="s">
        <v>109</v>
      </c>
      <c r="D78" s="43">
        <v>1.1</v>
      </c>
      <c r="E78" s="58">
        <v>0.1</v>
      </c>
    </row>
    <row r="79" spans="1:5" ht="12.75">
      <c r="A79" s="56">
        <v>2005</v>
      </c>
      <c r="B79" s="41" t="s">
        <v>128</v>
      </c>
      <c r="C79" s="41" t="s">
        <v>1</v>
      </c>
      <c r="D79" s="43">
        <v>125</v>
      </c>
      <c r="E79" s="58">
        <v>60</v>
      </c>
    </row>
    <row r="80" spans="1:5" ht="12.75">
      <c r="A80" s="56">
        <v>2005</v>
      </c>
      <c r="B80" s="41" t="s">
        <v>130</v>
      </c>
      <c r="C80" s="41" t="s">
        <v>109</v>
      </c>
      <c r="D80" s="43">
        <v>1.9</v>
      </c>
      <c r="E80" s="58">
        <v>0</v>
      </c>
    </row>
    <row r="81" spans="1:5" ht="12.75">
      <c r="A81" s="56">
        <v>2005</v>
      </c>
      <c r="B81" s="41" t="s">
        <v>132</v>
      </c>
      <c r="C81" s="41" t="s">
        <v>1</v>
      </c>
      <c r="D81" s="43">
        <v>16</v>
      </c>
      <c r="E81" s="58">
        <v>11.3</v>
      </c>
    </row>
    <row r="82" spans="1:5" ht="12.75">
      <c r="A82" s="56">
        <v>2005</v>
      </c>
      <c r="B82" s="41" t="s">
        <v>134</v>
      </c>
      <c r="C82" s="41" t="s">
        <v>201</v>
      </c>
      <c r="D82" s="43">
        <v>1.2</v>
      </c>
      <c r="E82" s="58">
        <v>0</v>
      </c>
    </row>
    <row r="83" spans="1:5" ht="12.75">
      <c r="A83" s="56">
        <v>2005</v>
      </c>
      <c r="B83" s="41" t="s">
        <v>136</v>
      </c>
      <c r="C83" s="41" t="s">
        <v>191</v>
      </c>
      <c r="D83" s="43">
        <v>3.5</v>
      </c>
      <c r="E83" s="58">
        <v>0.1</v>
      </c>
    </row>
    <row r="84" spans="1:5" ht="12.75">
      <c r="A84" s="56">
        <v>2005</v>
      </c>
      <c r="B84" s="41" t="s">
        <v>138</v>
      </c>
      <c r="C84" s="41" t="s">
        <v>187</v>
      </c>
      <c r="D84" s="43">
        <v>20</v>
      </c>
      <c r="E84" s="58">
        <v>12.15</v>
      </c>
    </row>
    <row r="85" spans="1:5" ht="12.75">
      <c r="A85" s="56"/>
      <c r="B85" s="41"/>
      <c r="C85" s="41"/>
      <c r="D85" s="43"/>
      <c r="E85" s="58"/>
    </row>
    <row r="86" spans="1:5" s="49" customFormat="1" ht="12.75">
      <c r="A86" s="72" t="s">
        <v>254</v>
      </c>
      <c r="B86" s="73"/>
      <c r="C86" s="73"/>
      <c r="D86" s="74">
        <f>SUM(D63:D84)</f>
        <v>273.4</v>
      </c>
      <c r="E86" s="75">
        <f>SUM(E63:E84)</f>
        <v>132.11999999999998</v>
      </c>
    </row>
    <row r="87" spans="1:5" s="49" customFormat="1" ht="12.75">
      <c r="A87" s="59"/>
      <c r="B87" s="48"/>
      <c r="C87" s="48"/>
      <c r="D87" s="24"/>
      <c r="E87" s="57"/>
    </row>
    <row r="88" spans="1:5" s="49" customFormat="1" ht="12.75">
      <c r="A88" s="60" t="s">
        <v>259</v>
      </c>
      <c r="B88" s="61"/>
      <c r="C88" s="61"/>
      <c r="D88" s="62">
        <f>D86+D61+D29+D17+D10</f>
        <v>422.197</v>
      </c>
      <c r="E88" s="63">
        <f>E86+E61+E29+E17+E10</f>
        <v>187.628</v>
      </c>
    </row>
    <row r="89" spans="1:5" s="49" customFormat="1" ht="12.75">
      <c r="A89" s="67"/>
      <c r="B89" s="68"/>
      <c r="C89" s="68"/>
      <c r="D89" s="70"/>
      <c r="E89" s="71"/>
    </row>
    <row r="90" spans="1:5" s="49" customFormat="1" ht="12.75">
      <c r="A90" s="56" t="s">
        <v>245</v>
      </c>
      <c r="B90" s="48"/>
      <c r="C90" s="48"/>
      <c r="D90" s="24"/>
      <c r="E90" s="57"/>
    </row>
    <row r="91" spans="1:5" ht="12.75">
      <c r="A91" s="109" t="s">
        <v>182</v>
      </c>
      <c r="B91" s="14"/>
      <c r="C91" s="14"/>
      <c r="D91" s="47"/>
      <c r="E91" s="112"/>
    </row>
    <row r="92" spans="1:5" ht="12.75">
      <c r="A92" s="110" t="s">
        <v>244</v>
      </c>
      <c r="B92" s="81"/>
      <c r="C92" s="81"/>
      <c r="D92" s="81"/>
      <c r="E92" s="111"/>
    </row>
    <row r="94" ht="12.75">
      <c r="A94" s="46" t="s">
        <v>260</v>
      </c>
    </row>
  </sheetData>
  <mergeCells count="1">
    <mergeCell ref="D4:E4"/>
  </mergeCells>
  <printOptions/>
  <pageMargins left="0.5" right="0.5" top="0.5" bottom="0.5" header="0.5" footer="0.5"/>
  <pageSetup horizontalDpi="600" verticalDpi="600" orientation="portrait" scale="60" r:id="rId1"/>
</worksheet>
</file>

<file path=xl/worksheets/sheet2.xml><?xml version="1.0" encoding="utf-8"?>
<worksheet xmlns="http://schemas.openxmlformats.org/spreadsheetml/2006/main" xmlns:r="http://schemas.openxmlformats.org/officeDocument/2006/relationships">
  <dimension ref="A1:L92"/>
  <sheetViews>
    <sheetView zoomScaleSheetLayoutView="100" workbookViewId="0" topLeftCell="A1">
      <selection activeCell="A1" sqref="A1"/>
    </sheetView>
  </sheetViews>
  <sheetFormatPr defaultColWidth="9.140625" defaultRowHeight="12.75"/>
  <cols>
    <col min="1" max="1" width="6.421875" style="10" customWidth="1"/>
    <col min="2" max="2" width="29.28125" style="6" bestFit="1" customWidth="1"/>
    <col min="3" max="3" width="37.00390625" style="6" bestFit="1" customWidth="1"/>
    <col min="4" max="4" width="11.28125" style="25" customWidth="1"/>
    <col min="5" max="5" width="9.8515625" style="25" customWidth="1"/>
    <col min="6" max="6" width="5.28125" style="11" customWidth="1"/>
    <col min="7" max="7" width="7.57421875" style="22" bestFit="1" customWidth="1"/>
    <col min="8" max="8" width="9.00390625" style="25" customWidth="1"/>
    <col min="9" max="9" width="17.57421875" style="11" customWidth="1"/>
    <col min="10" max="10" width="134.8515625" style="1" customWidth="1"/>
    <col min="11" max="16384" width="43.28125" style="6" customWidth="1"/>
  </cols>
  <sheetData>
    <row r="1" spans="1:10" ht="12.75">
      <c r="A1" s="19" t="s">
        <v>243</v>
      </c>
      <c r="B1" s="3"/>
      <c r="C1" s="7"/>
      <c r="D1" s="23"/>
      <c r="E1" s="23"/>
      <c r="F1" s="12"/>
      <c r="G1" s="20"/>
      <c r="H1" s="23"/>
      <c r="I1" s="12"/>
      <c r="J1" s="3"/>
    </row>
    <row r="2" spans="1:10" ht="12.75">
      <c r="A2" s="19"/>
      <c r="B2" s="3"/>
      <c r="C2" s="7"/>
      <c r="D2" s="23"/>
      <c r="E2" s="23"/>
      <c r="F2" s="12"/>
      <c r="G2" s="20"/>
      <c r="H2" s="23"/>
      <c r="I2" s="12"/>
      <c r="J2" s="3"/>
    </row>
    <row r="3" spans="1:10" s="8" customFormat="1" ht="25.5">
      <c r="A3" s="9" t="s">
        <v>139</v>
      </c>
      <c r="B3" s="4" t="s">
        <v>141</v>
      </c>
      <c r="C3" s="9" t="s">
        <v>202</v>
      </c>
      <c r="D3" s="62" t="s">
        <v>142</v>
      </c>
      <c r="E3" s="62" t="s">
        <v>143</v>
      </c>
      <c r="F3" s="115" t="s">
        <v>203</v>
      </c>
      <c r="G3" s="115"/>
      <c r="H3" s="26"/>
      <c r="I3" s="13"/>
      <c r="J3" s="4"/>
    </row>
    <row r="4" spans="1:10" s="14" customFormat="1" ht="27" customHeight="1">
      <c r="A4" s="18"/>
      <c r="B4" s="16"/>
      <c r="C4" s="15"/>
      <c r="D4" s="113" t="s">
        <v>214</v>
      </c>
      <c r="E4" s="113"/>
      <c r="F4" s="17"/>
      <c r="G4" s="21"/>
      <c r="H4" s="27"/>
      <c r="I4" s="17"/>
      <c r="J4" s="16"/>
    </row>
    <row r="5" spans="1:10" s="14" customFormat="1" ht="12.75">
      <c r="A5" s="18"/>
      <c r="B5" s="16"/>
      <c r="C5" s="15"/>
      <c r="D5" s="24"/>
      <c r="E5" s="24"/>
      <c r="F5" s="17"/>
      <c r="G5" s="21"/>
      <c r="H5" s="24"/>
      <c r="I5" s="17"/>
      <c r="J5" s="16"/>
    </row>
    <row r="6" spans="1:9" ht="12.75">
      <c r="A6" s="18">
        <v>2005</v>
      </c>
      <c r="B6" s="1" t="s">
        <v>128</v>
      </c>
      <c r="C6" s="1" t="s">
        <v>1</v>
      </c>
      <c r="D6" s="23">
        <v>125</v>
      </c>
      <c r="E6" s="23">
        <v>60</v>
      </c>
      <c r="F6" s="2"/>
      <c r="G6" s="5">
        <v>1322</v>
      </c>
      <c r="H6" s="23"/>
      <c r="I6" s="2"/>
    </row>
    <row r="7" spans="1:9" ht="12.75">
      <c r="A7" s="18">
        <v>1992</v>
      </c>
      <c r="B7" s="1" t="s">
        <v>46</v>
      </c>
      <c r="C7" s="1" t="s">
        <v>152</v>
      </c>
      <c r="D7" s="23">
        <v>26.5</v>
      </c>
      <c r="E7" s="23">
        <v>17</v>
      </c>
      <c r="F7" s="2"/>
      <c r="G7" s="5">
        <v>62</v>
      </c>
      <c r="H7" s="23"/>
      <c r="I7" s="2"/>
    </row>
    <row r="8" spans="1:9" ht="12.75" customHeight="1">
      <c r="A8" s="18">
        <v>2004</v>
      </c>
      <c r="B8" s="1" t="s">
        <v>118</v>
      </c>
      <c r="C8" s="1" t="s">
        <v>190</v>
      </c>
      <c r="D8" s="23">
        <v>23</v>
      </c>
      <c r="E8" s="23">
        <v>13</v>
      </c>
      <c r="F8" s="2"/>
      <c r="G8" s="5">
        <v>125</v>
      </c>
      <c r="H8" s="23"/>
      <c r="I8" s="2"/>
    </row>
    <row r="9" spans="1:9" ht="12.75" customHeight="1">
      <c r="A9" s="18">
        <v>2005</v>
      </c>
      <c r="B9" s="1" t="s">
        <v>138</v>
      </c>
      <c r="C9" s="1" t="s">
        <v>187</v>
      </c>
      <c r="D9" s="23">
        <v>20</v>
      </c>
      <c r="E9" s="23">
        <v>12.15</v>
      </c>
      <c r="F9" s="2"/>
      <c r="G9" s="5">
        <v>42</v>
      </c>
      <c r="H9" s="23"/>
      <c r="I9" s="2"/>
    </row>
    <row r="10" spans="1:9" ht="12.75" customHeight="1">
      <c r="A10" s="18">
        <v>2004</v>
      </c>
      <c r="B10" s="1" t="s">
        <v>107</v>
      </c>
      <c r="C10" s="1" t="s">
        <v>184</v>
      </c>
      <c r="D10" s="23">
        <v>18</v>
      </c>
      <c r="E10" s="23">
        <v>8</v>
      </c>
      <c r="F10" s="2"/>
      <c r="G10" s="5">
        <v>36</v>
      </c>
      <c r="H10" s="23"/>
      <c r="I10" s="2"/>
    </row>
    <row r="11" spans="1:9" ht="12.75">
      <c r="A11" s="18">
        <v>2005</v>
      </c>
      <c r="B11" s="1" t="s">
        <v>132</v>
      </c>
      <c r="C11" s="1" t="s">
        <v>1</v>
      </c>
      <c r="D11" s="23">
        <v>16</v>
      </c>
      <c r="E11" s="23">
        <v>11.3</v>
      </c>
      <c r="F11" s="2"/>
      <c r="G11" s="5">
        <v>10</v>
      </c>
      <c r="H11" s="23"/>
      <c r="I11" s="2"/>
    </row>
    <row r="12" spans="1:9" ht="12.75">
      <c r="A12" s="18">
        <v>1998</v>
      </c>
      <c r="B12" s="1" t="s">
        <v>83</v>
      </c>
      <c r="C12" s="1" t="s">
        <v>184</v>
      </c>
      <c r="D12" s="23">
        <v>13</v>
      </c>
      <c r="E12" s="23">
        <v>4</v>
      </c>
      <c r="F12" s="2" t="s">
        <v>204</v>
      </c>
      <c r="G12" s="5">
        <v>4000</v>
      </c>
      <c r="H12" s="23"/>
      <c r="I12" s="2"/>
    </row>
    <row r="13" spans="1:9" ht="12.75" customHeight="1">
      <c r="A13" s="18">
        <v>2004</v>
      </c>
      <c r="B13" s="1" t="s">
        <v>114</v>
      </c>
      <c r="C13" s="1" t="s">
        <v>184</v>
      </c>
      <c r="D13" s="23">
        <v>12</v>
      </c>
      <c r="E13" s="23">
        <v>6</v>
      </c>
      <c r="F13" s="2"/>
      <c r="G13" s="5">
        <v>39</v>
      </c>
      <c r="H13" s="23"/>
      <c r="I13" s="2"/>
    </row>
    <row r="14" spans="1:9" ht="12.75">
      <c r="A14" s="18">
        <v>1991</v>
      </c>
      <c r="B14" s="1" t="s">
        <v>44</v>
      </c>
      <c r="C14" s="1" t="s">
        <v>25</v>
      </c>
      <c r="D14" s="23">
        <v>10</v>
      </c>
      <c r="E14" s="23">
        <v>5.4</v>
      </c>
      <c r="F14" s="2"/>
      <c r="G14" s="5">
        <v>62</v>
      </c>
      <c r="H14" s="23"/>
      <c r="I14" s="2"/>
    </row>
    <row r="15" spans="1:9" ht="12.75" customHeight="1">
      <c r="A15" s="18">
        <v>2004</v>
      </c>
      <c r="B15" s="1" t="s">
        <v>120</v>
      </c>
      <c r="C15" s="1" t="s">
        <v>184</v>
      </c>
      <c r="D15" s="23">
        <v>9.2</v>
      </c>
      <c r="E15" s="23">
        <v>5</v>
      </c>
      <c r="F15" s="2" t="s">
        <v>204</v>
      </c>
      <c r="G15" s="5">
        <v>2000</v>
      </c>
      <c r="H15" s="23"/>
      <c r="I15" s="2"/>
    </row>
    <row r="16" spans="1:9" ht="12.75">
      <c r="A16" s="18">
        <v>2004</v>
      </c>
      <c r="B16" s="1" t="s">
        <v>116</v>
      </c>
      <c r="C16" s="1" t="s">
        <v>196</v>
      </c>
      <c r="D16" s="23">
        <v>9</v>
      </c>
      <c r="E16" s="23">
        <v>4.7</v>
      </c>
      <c r="F16" s="2"/>
      <c r="G16" s="5">
        <v>41</v>
      </c>
      <c r="H16" s="23"/>
      <c r="I16" s="2"/>
    </row>
    <row r="17" spans="1:9" ht="12.75" customHeight="1">
      <c r="A17" s="18">
        <v>1989</v>
      </c>
      <c r="B17" s="1" t="s">
        <v>32</v>
      </c>
      <c r="C17" s="1" t="s">
        <v>185</v>
      </c>
      <c r="D17" s="23">
        <v>9</v>
      </c>
      <c r="E17" s="23">
        <v>4.5</v>
      </c>
      <c r="F17" s="2"/>
      <c r="G17" s="5">
        <v>86</v>
      </c>
      <c r="H17" s="23"/>
      <c r="I17" s="2"/>
    </row>
    <row r="18" spans="1:9" ht="12.75">
      <c r="A18" s="18">
        <v>2001</v>
      </c>
      <c r="B18" s="1" t="s">
        <v>97</v>
      </c>
      <c r="C18" s="1" t="s">
        <v>1</v>
      </c>
      <c r="D18" s="23">
        <v>6</v>
      </c>
      <c r="E18" s="23">
        <v>3.5</v>
      </c>
      <c r="F18" s="2"/>
      <c r="G18" s="5">
        <v>25</v>
      </c>
      <c r="H18" s="23"/>
      <c r="I18" s="2"/>
    </row>
    <row r="19" spans="1:9" ht="12.75" customHeight="1">
      <c r="A19" s="18">
        <v>1998</v>
      </c>
      <c r="B19" s="1" t="s">
        <v>87</v>
      </c>
      <c r="C19" s="1" t="s">
        <v>186</v>
      </c>
      <c r="D19" s="23">
        <v>5.5</v>
      </c>
      <c r="E19" s="23">
        <v>0.2</v>
      </c>
      <c r="F19" s="2"/>
      <c r="G19" s="5">
        <v>9976</v>
      </c>
      <c r="H19" s="23"/>
      <c r="I19" s="2"/>
    </row>
    <row r="20" spans="1:9" ht="12.75">
      <c r="A20" s="18">
        <v>1996</v>
      </c>
      <c r="B20" s="1" t="s">
        <v>72</v>
      </c>
      <c r="C20" s="1" t="s">
        <v>1</v>
      </c>
      <c r="D20" s="23">
        <v>5.2</v>
      </c>
      <c r="E20" s="23">
        <v>1.8</v>
      </c>
      <c r="F20" s="2"/>
      <c r="G20" s="5">
        <v>37</v>
      </c>
      <c r="H20" s="23"/>
      <c r="I20" s="2"/>
    </row>
    <row r="21" spans="1:9" ht="12.75">
      <c r="A21" s="18">
        <v>2003</v>
      </c>
      <c r="B21" s="1" t="s">
        <v>105</v>
      </c>
      <c r="C21" s="1" t="s">
        <v>188</v>
      </c>
      <c r="D21" s="23">
        <v>5</v>
      </c>
      <c r="E21" s="23">
        <v>2.1</v>
      </c>
      <c r="F21" s="2"/>
      <c r="G21" s="5">
        <v>40</v>
      </c>
      <c r="H21" s="23"/>
      <c r="I21" s="2"/>
    </row>
    <row r="22" spans="1:9" ht="12.75">
      <c r="A22" s="18">
        <v>1999</v>
      </c>
      <c r="B22" s="1" t="s">
        <v>91</v>
      </c>
      <c r="C22" s="1" t="s">
        <v>195</v>
      </c>
      <c r="D22" s="23">
        <v>5</v>
      </c>
      <c r="E22" s="23">
        <v>3.5</v>
      </c>
      <c r="F22" s="2"/>
      <c r="G22" s="5">
        <v>29</v>
      </c>
      <c r="H22" s="23"/>
      <c r="I22" s="2"/>
    </row>
    <row r="23" spans="1:9" ht="12.75">
      <c r="A23" s="18">
        <v>2002</v>
      </c>
      <c r="B23" s="1" t="s">
        <v>99</v>
      </c>
      <c r="C23" s="1" t="s">
        <v>197</v>
      </c>
      <c r="D23" s="23">
        <v>4.9</v>
      </c>
      <c r="E23" s="23">
        <v>0.17</v>
      </c>
      <c r="F23" s="2" t="s">
        <v>204</v>
      </c>
      <c r="G23" s="5">
        <v>150</v>
      </c>
      <c r="H23" s="23"/>
      <c r="I23" s="2"/>
    </row>
    <row r="24" spans="1:9" ht="12.75">
      <c r="A24" s="18">
        <v>2003</v>
      </c>
      <c r="B24" s="1" t="s">
        <v>103</v>
      </c>
      <c r="C24" s="1" t="s">
        <v>196</v>
      </c>
      <c r="D24" s="23">
        <v>4.5</v>
      </c>
      <c r="E24" s="23">
        <v>0.5</v>
      </c>
      <c r="F24" s="2"/>
      <c r="G24" s="5">
        <v>120</v>
      </c>
      <c r="H24" s="23"/>
      <c r="I24" s="2"/>
    </row>
    <row r="25" spans="1:9" ht="12.75">
      <c r="A25" s="18">
        <v>1999</v>
      </c>
      <c r="B25" s="1" t="s">
        <v>89</v>
      </c>
      <c r="C25" s="1" t="s">
        <v>152</v>
      </c>
      <c r="D25" s="23">
        <v>4.5</v>
      </c>
      <c r="E25" s="23">
        <v>2.2</v>
      </c>
      <c r="F25" s="2"/>
      <c r="G25" s="5">
        <v>61</v>
      </c>
      <c r="H25" s="23"/>
      <c r="I25" s="2"/>
    </row>
    <row r="26" spans="1:12" s="14" customFormat="1" ht="12.75" customHeight="1">
      <c r="A26" s="83"/>
      <c r="B26" s="84"/>
      <c r="D26" s="41"/>
      <c r="E26" s="41"/>
      <c r="F26" s="43"/>
      <c r="G26" s="43"/>
      <c r="H26" s="85"/>
      <c r="I26" s="86"/>
      <c r="J26" s="43"/>
      <c r="K26" s="85"/>
      <c r="L26" s="41"/>
    </row>
    <row r="27" spans="1:12" ht="12.75">
      <c r="A27" s="18" t="s">
        <v>245</v>
      </c>
      <c r="B27" s="29"/>
      <c r="C27" s="3"/>
      <c r="D27" s="1"/>
      <c r="E27" s="1"/>
      <c r="F27" s="23"/>
      <c r="G27" s="23"/>
      <c r="H27" s="2"/>
      <c r="I27" s="5"/>
      <c r="J27" s="23"/>
      <c r="K27" s="2"/>
      <c r="L27" s="1"/>
    </row>
    <row r="28" spans="1:9" ht="12.75">
      <c r="A28" s="3" t="s">
        <v>182</v>
      </c>
      <c r="B28" s="1"/>
      <c r="C28" s="1"/>
      <c r="D28" s="23"/>
      <c r="E28" s="23"/>
      <c r="F28" s="2"/>
      <c r="G28" s="5"/>
      <c r="H28" s="23"/>
      <c r="I28" s="2"/>
    </row>
    <row r="29" ht="12.75">
      <c r="A29" s="10" t="s">
        <v>244</v>
      </c>
    </row>
    <row r="88" ht="12.75">
      <c r="A88" s="10" t="s">
        <v>259</v>
      </c>
    </row>
    <row r="90" ht="12.75">
      <c r="A90" s="10" t="s">
        <v>245</v>
      </c>
    </row>
    <row r="92" ht="12.75">
      <c r="A92" s="10" t="s">
        <v>244</v>
      </c>
    </row>
  </sheetData>
  <mergeCells count="2">
    <mergeCell ref="D4:E4"/>
    <mergeCell ref="F3:G3"/>
  </mergeCells>
  <printOptions/>
  <pageMargins left="0.75" right="0.75" top="1" bottom="1" header="0.5" footer="0.5"/>
  <pageSetup horizontalDpi="600" verticalDpi="600" orientation="portrait" scale="62" r:id="rId1"/>
</worksheet>
</file>

<file path=xl/worksheets/sheet3.xml><?xml version="1.0" encoding="utf-8"?>
<worksheet xmlns="http://schemas.openxmlformats.org/spreadsheetml/2006/main" xmlns:r="http://schemas.openxmlformats.org/officeDocument/2006/relationships">
  <dimension ref="A1:C92"/>
  <sheetViews>
    <sheetView zoomScaleSheetLayoutView="100" workbookViewId="0" topLeftCell="A1">
      <selection activeCell="A1" sqref="A1"/>
    </sheetView>
  </sheetViews>
  <sheetFormatPr defaultColWidth="9.140625" defaultRowHeight="12.75"/>
  <cols>
    <col min="1" max="1" width="22.00390625" style="0" customWidth="1"/>
    <col min="2" max="3" width="11.421875" style="91" customWidth="1"/>
  </cols>
  <sheetData>
    <row r="1" ht="12.75">
      <c r="A1" s="90" t="s">
        <v>243</v>
      </c>
    </row>
    <row r="2" ht="12.75">
      <c r="A2" s="90" t="s">
        <v>249</v>
      </c>
    </row>
    <row r="5" spans="1:3" ht="12.75">
      <c r="A5" s="92" t="s">
        <v>223</v>
      </c>
      <c r="B5" s="117" t="s">
        <v>224</v>
      </c>
      <c r="C5" s="118"/>
    </row>
    <row r="6" spans="1:3" ht="12.75">
      <c r="A6" s="94"/>
      <c r="B6" s="104" t="s">
        <v>225</v>
      </c>
      <c r="C6" s="108" t="s">
        <v>226</v>
      </c>
    </row>
    <row r="7" spans="1:3" ht="12.75">
      <c r="A7" s="94"/>
      <c r="B7" s="119" t="s">
        <v>227</v>
      </c>
      <c r="C7" s="120"/>
    </row>
    <row r="8" spans="1:3" ht="12.75">
      <c r="A8" s="92" t="s">
        <v>250</v>
      </c>
      <c r="B8" s="93">
        <v>36</v>
      </c>
      <c r="C8" s="105">
        <v>49</v>
      </c>
    </row>
    <row r="9" spans="1:3" ht="12.75">
      <c r="A9" s="94" t="s">
        <v>251</v>
      </c>
      <c r="B9" s="96">
        <v>85</v>
      </c>
      <c r="C9" s="106">
        <v>116</v>
      </c>
    </row>
    <row r="10" spans="1:3" ht="12.75">
      <c r="A10" s="94" t="s">
        <v>228</v>
      </c>
      <c r="B10" s="96">
        <v>16</v>
      </c>
      <c r="C10" s="106">
        <v>25</v>
      </c>
    </row>
    <row r="11" spans="1:3" ht="12.75">
      <c r="A11" s="94" t="s">
        <v>229</v>
      </c>
      <c r="B11" s="96">
        <v>10</v>
      </c>
      <c r="C11" s="106">
        <v>22</v>
      </c>
    </row>
    <row r="12" spans="1:3" ht="12.75">
      <c r="A12" s="94" t="s">
        <v>230</v>
      </c>
      <c r="B12" s="96">
        <v>1</v>
      </c>
      <c r="C12" s="106">
        <v>7</v>
      </c>
    </row>
    <row r="13" spans="1:3" ht="12.75">
      <c r="A13" s="97" t="s">
        <v>231</v>
      </c>
      <c r="B13" s="95">
        <v>23</v>
      </c>
      <c r="C13" s="107">
        <v>50</v>
      </c>
    </row>
    <row r="16" spans="1:3" ht="67.5" customHeight="1">
      <c r="A16" s="116" t="s">
        <v>253</v>
      </c>
      <c r="B16" s="116"/>
      <c r="C16" s="116"/>
    </row>
    <row r="88" ht="12.75">
      <c r="A88" t="s">
        <v>259</v>
      </c>
    </row>
    <row r="90" ht="12.75">
      <c r="A90" t="s">
        <v>245</v>
      </c>
    </row>
    <row r="92" ht="12.75">
      <c r="A92" t="s">
        <v>244</v>
      </c>
    </row>
  </sheetData>
  <mergeCells count="3">
    <mergeCell ref="A16:C16"/>
    <mergeCell ref="B5:C5"/>
    <mergeCell ref="B7:C7"/>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92"/>
  <sheetViews>
    <sheetView workbookViewId="0" topLeftCell="A1">
      <selection activeCell="A1" sqref="A1"/>
    </sheetView>
  </sheetViews>
  <sheetFormatPr defaultColWidth="9.140625" defaultRowHeight="12.75"/>
  <cols>
    <col min="1" max="1" width="103.57421875" style="103" customWidth="1"/>
    <col min="2" max="2" width="98.421875" style="46" customWidth="1"/>
    <col min="3" max="16384" width="9.140625" style="46" customWidth="1"/>
  </cols>
  <sheetData>
    <row r="1" ht="39">
      <c r="A1" s="98" t="s">
        <v>243</v>
      </c>
    </row>
    <row r="3" s="79" customFormat="1" ht="51">
      <c r="A3" s="99" t="s">
        <v>252</v>
      </c>
    </row>
    <row r="4" s="79" customFormat="1" ht="12.75">
      <c r="A4" s="100"/>
    </row>
    <row r="5" s="79" customFormat="1" ht="12.75">
      <c r="A5" s="101" t="s">
        <v>232</v>
      </c>
    </row>
    <row r="6" s="79" customFormat="1" ht="51">
      <c r="A6" s="100" t="s">
        <v>238</v>
      </c>
    </row>
    <row r="7" s="79" customFormat="1" ht="12.75">
      <c r="A7" s="100"/>
    </row>
    <row r="8" s="79" customFormat="1" ht="12.75">
      <c r="A8" s="101" t="s">
        <v>233</v>
      </c>
    </row>
    <row r="9" s="79" customFormat="1" ht="51">
      <c r="A9" s="100" t="s">
        <v>239</v>
      </c>
    </row>
    <row r="10" s="79" customFormat="1" ht="12.75">
      <c r="A10" s="100"/>
    </row>
    <row r="11" s="79" customFormat="1" ht="12.75">
      <c r="A11" s="101" t="s">
        <v>234</v>
      </c>
    </row>
    <row r="12" s="79" customFormat="1" ht="89.25">
      <c r="A12" s="100" t="s">
        <v>240</v>
      </c>
    </row>
    <row r="13" s="79" customFormat="1" ht="12.75">
      <c r="A13" s="100"/>
    </row>
    <row r="14" s="79" customFormat="1" ht="12.75">
      <c r="A14" s="101" t="s">
        <v>235</v>
      </c>
    </row>
    <row r="15" s="79" customFormat="1" ht="76.5">
      <c r="A15" s="100" t="s">
        <v>241</v>
      </c>
    </row>
    <row r="16" s="79" customFormat="1" ht="12.75">
      <c r="A16" s="100"/>
    </row>
    <row r="17" s="79" customFormat="1" ht="12.75">
      <c r="A17" s="101" t="s">
        <v>236</v>
      </c>
    </row>
    <row r="18" spans="1:2" s="79" customFormat="1" ht="113.25" customHeight="1">
      <c r="A18" s="45" t="s">
        <v>242</v>
      </c>
      <c r="B18" s="102"/>
    </row>
    <row r="21" ht="38.25">
      <c r="A21" s="103" t="s">
        <v>237</v>
      </c>
    </row>
    <row r="88" ht="12.75">
      <c r="A88" s="103" t="s">
        <v>259</v>
      </c>
    </row>
    <row r="90" ht="12.75">
      <c r="A90" s="103" t="s">
        <v>245</v>
      </c>
    </row>
    <row r="92" ht="12.75">
      <c r="A92" s="103" t="s">
        <v>244</v>
      </c>
    </row>
  </sheetData>
  <printOptions/>
  <pageMargins left="0.75" right="0.75" top="1" bottom="1" header="0.5" footer="0.5"/>
  <pageSetup horizontalDpi="600" verticalDpi="600" orientation="portrait" r:id="rId1"/>
  <colBreaks count="1" manualBreakCount="1">
    <brk id="10" max="20" man="1"/>
  </colBreaks>
</worksheet>
</file>

<file path=xl/worksheets/sheet5.xml><?xml version="1.0" encoding="utf-8"?>
<worksheet xmlns="http://schemas.openxmlformats.org/spreadsheetml/2006/main" xmlns:r="http://schemas.openxmlformats.org/officeDocument/2006/relationships">
  <dimension ref="A1:L103"/>
  <sheetViews>
    <sheetView zoomScaleSheetLayoutView="100" workbookViewId="0" topLeftCell="A1">
      <selection activeCell="A1" sqref="A1"/>
    </sheetView>
  </sheetViews>
  <sheetFormatPr defaultColWidth="9.140625" defaultRowHeight="12.75"/>
  <cols>
    <col min="1" max="1" width="12.28125" style="11" customWidth="1"/>
    <col min="2" max="2" width="10.7109375" style="29" customWidth="1"/>
    <col min="3" max="3" width="6.421875" style="10" customWidth="1"/>
    <col min="4" max="4" width="29.28125" style="6" bestFit="1" customWidth="1"/>
    <col min="5" max="5" width="37.00390625" style="6" bestFit="1" customWidth="1"/>
    <col min="6" max="7" width="10.140625" style="25" customWidth="1"/>
    <col min="8" max="8" width="5.28125" style="11" customWidth="1"/>
    <col min="9" max="9" width="7.57421875" style="22" bestFit="1" customWidth="1"/>
    <col min="10" max="10" width="9.140625" style="25" customWidth="1"/>
    <col min="11" max="11" width="17.57421875" style="11" customWidth="1"/>
    <col min="12" max="12" width="82.7109375" style="1" customWidth="1"/>
    <col min="13" max="16384" width="43.28125" style="6" customWidth="1"/>
  </cols>
  <sheetData>
    <row r="1" spans="3:12" ht="14.25" customHeight="1">
      <c r="C1" s="19" t="s">
        <v>243</v>
      </c>
      <c r="D1" s="3"/>
      <c r="E1" s="7"/>
      <c r="F1" s="23"/>
      <c r="G1" s="23"/>
      <c r="H1" s="12"/>
      <c r="I1" s="20"/>
      <c r="J1" s="23"/>
      <c r="K1" s="12"/>
      <c r="L1" s="3"/>
    </row>
    <row r="2" spans="3:12" ht="12.75">
      <c r="C2" s="19"/>
      <c r="D2" s="3"/>
      <c r="E2" s="7"/>
      <c r="F2" s="23"/>
      <c r="G2" s="23"/>
      <c r="H2" s="12"/>
      <c r="I2" s="20"/>
      <c r="J2" s="23"/>
      <c r="K2" s="12"/>
      <c r="L2" s="3"/>
    </row>
    <row r="3" spans="1:12" s="8" customFormat="1" ht="25.5">
      <c r="A3" s="13" t="s">
        <v>208</v>
      </c>
      <c r="B3" s="30" t="s">
        <v>209</v>
      </c>
      <c r="C3" s="9" t="s">
        <v>216</v>
      </c>
      <c r="D3" s="4" t="s">
        <v>141</v>
      </c>
      <c r="E3" s="9" t="s">
        <v>202</v>
      </c>
      <c r="F3" s="62" t="s">
        <v>142</v>
      </c>
      <c r="G3" s="62" t="s">
        <v>143</v>
      </c>
      <c r="H3" s="115" t="s">
        <v>203</v>
      </c>
      <c r="I3" s="115"/>
      <c r="J3" s="26"/>
      <c r="K3" s="13" t="s">
        <v>139</v>
      </c>
      <c r="L3" s="4" t="s">
        <v>140</v>
      </c>
    </row>
    <row r="4" spans="1:12" s="14" customFormat="1" ht="30.75" customHeight="1">
      <c r="A4" s="28"/>
      <c r="B4" s="31"/>
      <c r="C4" s="18"/>
      <c r="D4" s="16"/>
      <c r="E4" s="15"/>
      <c r="F4" s="113" t="s">
        <v>214</v>
      </c>
      <c r="G4" s="113"/>
      <c r="H4" s="17"/>
      <c r="I4" s="21"/>
      <c r="J4" s="27"/>
      <c r="K4" s="17"/>
      <c r="L4" s="16"/>
    </row>
    <row r="5" spans="1:12" s="14" customFormat="1" ht="13.5" customHeight="1">
      <c r="A5" s="28"/>
      <c r="B5" s="31"/>
      <c r="C5" s="18"/>
      <c r="D5" s="16"/>
      <c r="E5" s="15"/>
      <c r="F5" s="87"/>
      <c r="G5" s="87"/>
      <c r="H5" s="17"/>
      <c r="I5" s="21"/>
      <c r="J5" s="27"/>
      <c r="K5" s="17"/>
      <c r="L5" s="16"/>
    </row>
    <row r="6" spans="1:12" s="14" customFormat="1" ht="12.75">
      <c r="A6" s="28"/>
      <c r="B6" s="31"/>
      <c r="C6" s="18">
        <v>1960</v>
      </c>
      <c r="D6" s="45" t="s">
        <v>222</v>
      </c>
      <c r="E6" s="1" t="s">
        <v>184</v>
      </c>
      <c r="F6" s="43">
        <v>1.3</v>
      </c>
      <c r="G6" s="58">
        <v>0.095</v>
      </c>
      <c r="H6" s="28"/>
      <c r="I6" s="42"/>
      <c r="J6" s="43"/>
      <c r="K6" s="28"/>
      <c r="L6" s="45"/>
    </row>
    <row r="7" spans="1:12" s="14" customFormat="1" ht="12.75">
      <c r="A7" s="28"/>
      <c r="B7" s="31"/>
      <c r="C7" s="18"/>
      <c r="D7" s="45"/>
      <c r="E7" s="1"/>
      <c r="F7" s="43"/>
      <c r="G7" s="43"/>
      <c r="H7" s="28"/>
      <c r="I7" s="42"/>
      <c r="J7" s="43"/>
      <c r="K7" s="28"/>
      <c r="L7" s="45"/>
    </row>
    <row r="8" spans="1:12" ht="12.75" customHeight="1">
      <c r="A8" s="32">
        <v>38967</v>
      </c>
      <c r="B8" s="33">
        <v>38970</v>
      </c>
      <c r="C8" s="18">
        <v>1965</v>
      </c>
      <c r="D8" s="1" t="s">
        <v>2</v>
      </c>
      <c r="E8" s="1" t="s">
        <v>1</v>
      </c>
      <c r="F8" s="23">
        <v>1.42</v>
      </c>
      <c r="G8" s="23">
        <v>0.515</v>
      </c>
      <c r="H8" s="2"/>
      <c r="I8" s="5">
        <v>75</v>
      </c>
      <c r="J8" s="23"/>
      <c r="K8" s="11" t="s">
        <v>0</v>
      </c>
      <c r="L8" s="1" t="s">
        <v>1</v>
      </c>
    </row>
    <row r="9" spans="1:10" ht="12.75" customHeight="1">
      <c r="A9" s="32"/>
      <c r="B9" s="33"/>
      <c r="C9" s="18"/>
      <c r="D9" s="1"/>
      <c r="E9" s="1"/>
      <c r="F9" s="23"/>
      <c r="G9" s="23"/>
      <c r="H9" s="2"/>
      <c r="I9" s="5"/>
      <c r="J9" s="23"/>
    </row>
    <row r="10" spans="1:12" ht="12.75" customHeight="1">
      <c r="A10" s="32">
        <v>38946</v>
      </c>
      <c r="B10" s="33">
        <v>38947</v>
      </c>
      <c r="C10" s="18">
        <v>1969</v>
      </c>
      <c r="D10" s="1" t="s">
        <v>4</v>
      </c>
      <c r="E10" s="1" t="s">
        <v>1</v>
      </c>
      <c r="F10" s="23">
        <v>1.42</v>
      </c>
      <c r="G10" s="23">
        <v>0.225</v>
      </c>
      <c r="H10" s="2"/>
      <c r="I10" s="5">
        <v>256</v>
      </c>
      <c r="J10" s="23"/>
      <c r="K10" s="11" t="s">
        <v>3</v>
      </c>
      <c r="L10" s="1" t="s">
        <v>1</v>
      </c>
    </row>
    <row r="11" spans="1:10" ht="12.75" customHeight="1">
      <c r="A11" s="32"/>
      <c r="B11" s="33"/>
      <c r="C11" s="18"/>
      <c r="D11" s="1"/>
      <c r="E11" s="1"/>
      <c r="F11" s="23"/>
      <c r="G11" s="23"/>
      <c r="H11" s="2"/>
      <c r="I11" s="5"/>
      <c r="J11" s="23"/>
    </row>
    <row r="12" spans="1:12" ht="12.75" customHeight="1">
      <c r="A12" s="32">
        <v>38885</v>
      </c>
      <c r="B12" s="33">
        <v>38893</v>
      </c>
      <c r="C12" s="18">
        <v>1972</v>
      </c>
      <c r="D12" s="1" t="s">
        <v>6</v>
      </c>
      <c r="E12" s="1" t="s">
        <v>1</v>
      </c>
      <c r="F12" s="23">
        <v>2</v>
      </c>
      <c r="G12" s="23">
        <v>0.105</v>
      </c>
      <c r="H12" s="2"/>
      <c r="I12" s="5">
        <v>122</v>
      </c>
      <c r="J12" s="23"/>
      <c r="K12" s="2" t="s">
        <v>5</v>
      </c>
      <c r="L12" s="1" t="s">
        <v>1</v>
      </c>
    </row>
    <row r="13" spans="1:11" ht="12.75" customHeight="1">
      <c r="A13" s="32"/>
      <c r="B13" s="33"/>
      <c r="C13" s="18"/>
      <c r="D13" s="1"/>
      <c r="E13" s="1"/>
      <c r="F13" s="23"/>
      <c r="G13" s="23"/>
      <c r="H13" s="2"/>
      <c r="I13" s="5"/>
      <c r="J13" s="23"/>
      <c r="K13" s="2"/>
    </row>
    <row r="14" spans="1:12" ht="12.75" customHeight="1">
      <c r="A14" s="32">
        <v>39032</v>
      </c>
      <c r="B14" s="33">
        <v>39041</v>
      </c>
      <c r="C14" s="18">
        <v>1977</v>
      </c>
      <c r="D14" s="1" t="s">
        <v>9</v>
      </c>
      <c r="E14" s="1" t="s">
        <v>8</v>
      </c>
      <c r="F14" s="23">
        <v>1</v>
      </c>
      <c r="G14" s="23">
        <v>0</v>
      </c>
      <c r="H14" s="2"/>
      <c r="I14" s="5">
        <v>14204</v>
      </c>
      <c r="J14" s="23"/>
      <c r="K14" s="2" t="s">
        <v>7</v>
      </c>
      <c r="L14" s="1" t="s">
        <v>8</v>
      </c>
    </row>
    <row r="15" spans="1:11" ht="12.75" customHeight="1">
      <c r="A15" s="32"/>
      <c r="B15" s="33"/>
      <c r="C15" s="18"/>
      <c r="D15" s="1"/>
      <c r="E15" s="1"/>
      <c r="F15" s="23"/>
      <c r="G15" s="23"/>
      <c r="H15" s="2"/>
      <c r="I15" s="5"/>
      <c r="J15" s="23"/>
      <c r="K15" s="2"/>
    </row>
    <row r="16" spans="1:12" ht="12.75" customHeight="1">
      <c r="A16" s="32">
        <v>38958</v>
      </c>
      <c r="B16" s="33">
        <v>38966</v>
      </c>
      <c r="C16" s="18">
        <v>1979</v>
      </c>
      <c r="D16" s="1" t="s">
        <v>11</v>
      </c>
      <c r="E16" s="1" t="s">
        <v>184</v>
      </c>
      <c r="F16" s="23">
        <v>2</v>
      </c>
      <c r="G16" s="23">
        <v>0.75</v>
      </c>
      <c r="H16" s="2"/>
      <c r="I16" s="5">
        <v>1400</v>
      </c>
      <c r="J16" s="23"/>
      <c r="K16" s="2" t="s">
        <v>10</v>
      </c>
      <c r="L16" s="1" t="s">
        <v>144</v>
      </c>
    </row>
    <row r="17" spans="1:12" ht="12.75" customHeight="1">
      <c r="A17" s="32">
        <v>38966</v>
      </c>
      <c r="B17" s="33">
        <v>38974</v>
      </c>
      <c r="C17" s="18">
        <v>1979</v>
      </c>
      <c r="D17" s="1" t="s">
        <v>13</v>
      </c>
      <c r="E17" s="1" t="s">
        <v>184</v>
      </c>
      <c r="F17" s="23">
        <v>2.3</v>
      </c>
      <c r="G17" s="23">
        <v>0.8</v>
      </c>
      <c r="H17" s="2"/>
      <c r="I17" s="5">
        <v>32</v>
      </c>
      <c r="J17" s="23"/>
      <c r="K17" s="2" t="s">
        <v>12</v>
      </c>
      <c r="L17" s="1" t="s">
        <v>145</v>
      </c>
    </row>
    <row r="18" spans="1:11" ht="12.75" customHeight="1">
      <c r="A18" s="32"/>
      <c r="B18" s="33"/>
      <c r="C18" s="18"/>
      <c r="D18" s="1"/>
      <c r="E18" s="1"/>
      <c r="F18" s="23"/>
      <c r="G18" s="23"/>
      <c r="H18" s="2"/>
      <c r="I18" s="5"/>
      <c r="J18" s="23"/>
      <c r="K18" s="2"/>
    </row>
    <row r="19" spans="1:12" ht="12.75" customHeight="1">
      <c r="A19" s="32">
        <v>38929</v>
      </c>
      <c r="B19" s="33">
        <v>38940</v>
      </c>
      <c r="C19" s="18">
        <v>1980</v>
      </c>
      <c r="D19" s="1" t="s">
        <v>15</v>
      </c>
      <c r="E19" s="1" t="s">
        <v>184</v>
      </c>
      <c r="F19" s="23">
        <v>1.5</v>
      </c>
      <c r="G19" s="23">
        <v>0.058</v>
      </c>
      <c r="H19" s="2"/>
      <c r="I19" s="5">
        <v>247</v>
      </c>
      <c r="J19" s="23"/>
      <c r="K19" s="2" t="s">
        <v>14</v>
      </c>
      <c r="L19" s="1" t="s">
        <v>146</v>
      </c>
    </row>
    <row r="20" spans="1:11" ht="12.75" customHeight="1">
      <c r="A20" s="32"/>
      <c r="B20" s="33"/>
      <c r="C20" s="18"/>
      <c r="D20" s="1"/>
      <c r="E20" s="1"/>
      <c r="F20" s="23"/>
      <c r="G20" s="23"/>
      <c r="H20" s="2"/>
      <c r="I20" s="5"/>
      <c r="J20" s="23"/>
      <c r="K20" s="2"/>
    </row>
    <row r="21" spans="1:12" ht="12.75" customHeight="1">
      <c r="A21" s="32">
        <v>38946</v>
      </c>
      <c r="B21" s="33">
        <v>38949</v>
      </c>
      <c r="C21" s="18">
        <v>1983</v>
      </c>
      <c r="D21" s="1" t="s">
        <v>17</v>
      </c>
      <c r="E21" s="1" t="s">
        <v>1</v>
      </c>
      <c r="F21" s="23">
        <v>3</v>
      </c>
      <c r="G21" s="23">
        <v>1.5</v>
      </c>
      <c r="H21" s="2"/>
      <c r="I21" s="5">
        <v>21</v>
      </c>
      <c r="J21" s="23"/>
      <c r="K21" s="2" t="s">
        <v>16</v>
      </c>
      <c r="L21" s="1" t="s">
        <v>1</v>
      </c>
    </row>
    <row r="22" spans="1:11" ht="12.75" customHeight="1">
      <c r="A22" s="32"/>
      <c r="B22" s="33"/>
      <c r="C22" s="18"/>
      <c r="D22" s="1"/>
      <c r="E22" s="1"/>
      <c r="F22" s="23"/>
      <c r="G22" s="23"/>
      <c r="H22" s="2"/>
      <c r="I22" s="5"/>
      <c r="J22" s="23"/>
      <c r="K22" s="2"/>
    </row>
    <row r="23" spans="1:12" ht="12.75" customHeight="1">
      <c r="A23" s="32">
        <v>38959</v>
      </c>
      <c r="B23" s="33">
        <v>38963</v>
      </c>
      <c r="C23" s="18">
        <v>1985</v>
      </c>
      <c r="D23" s="1" t="s">
        <v>19</v>
      </c>
      <c r="E23" s="1" t="s">
        <v>1</v>
      </c>
      <c r="F23" s="23">
        <v>1.3</v>
      </c>
      <c r="G23" s="23">
        <v>0.63</v>
      </c>
      <c r="H23" s="2"/>
      <c r="I23" s="5">
        <v>4</v>
      </c>
      <c r="J23" s="23"/>
      <c r="K23" s="2" t="s">
        <v>18</v>
      </c>
      <c r="L23" s="1" t="s">
        <v>147</v>
      </c>
    </row>
    <row r="24" spans="1:12" ht="12.75" customHeight="1">
      <c r="A24" s="32">
        <v>39017</v>
      </c>
      <c r="B24" s="33">
        <v>39021</v>
      </c>
      <c r="C24" s="18">
        <v>1985</v>
      </c>
      <c r="D24" s="1" t="s">
        <v>21</v>
      </c>
      <c r="E24" s="1" t="s">
        <v>1</v>
      </c>
      <c r="F24" s="23">
        <v>1.5</v>
      </c>
      <c r="G24" s="23">
        <v>0.135</v>
      </c>
      <c r="H24" s="2"/>
      <c r="I24" s="5">
        <v>63</v>
      </c>
      <c r="J24" s="23"/>
      <c r="K24" s="2" t="s">
        <v>20</v>
      </c>
      <c r="L24" s="1" t="s">
        <v>1</v>
      </c>
    </row>
    <row r="25" spans="1:12" ht="12.75" customHeight="1">
      <c r="A25" s="32">
        <v>39040</v>
      </c>
      <c r="B25" s="33">
        <v>39046</v>
      </c>
      <c r="C25" s="18">
        <v>1985</v>
      </c>
      <c r="D25" s="1" t="s">
        <v>23</v>
      </c>
      <c r="E25" s="1" t="s">
        <v>184</v>
      </c>
      <c r="F25" s="23">
        <v>1.6</v>
      </c>
      <c r="G25" s="23">
        <v>0.068</v>
      </c>
      <c r="H25" s="2"/>
      <c r="I25" s="5">
        <v>19</v>
      </c>
      <c r="J25" s="23"/>
      <c r="K25" s="2" t="s">
        <v>22</v>
      </c>
      <c r="L25" s="1" t="s">
        <v>148</v>
      </c>
    </row>
    <row r="26" spans="1:11" ht="12.75" customHeight="1">
      <c r="A26" s="32"/>
      <c r="B26" s="33"/>
      <c r="C26" s="18"/>
      <c r="D26" s="1"/>
      <c r="E26" s="1"/>
      <c r="F26" s="23"/>
      <c r="G26" s="23"/>
      <c r="H26" s="2"/>
      <c r="I26" s="5"/>
      <c r="J26" s="23"/>
      <c r="K26" s="2"/>
    </row>
    <row r="27" spans="1:12" ht="12.75" customHeight="1">
      <c r="A27" s="32">
        <v>38933</v>
      </c>
      <c r="B27" s="33">
        <v>38934</v>
      </c>
      <c r="C27" s="18">
        <v>1986</v>
      </c>
      <c r="D27" s="1" t="s">
        <v>26</v>
      </c>
      <c r="E27" s="1" t="s">
        <v>25</v>
      </c>
      <c r="F27" s="23">
        <v>2.2</v>
      </c>
      <c r="G27" s="23">
        <v>0.102</v>
      </c>
      <c r="H27" s="2"/>
      <c r="I27" s="5">
        <v>17</v>
      </c>
      <c r="J27" s="23"/>
      <c r="K27" s="2" t="s">
        <v>24</v>
      </c>
      <c r="L27" s="1" t="s">
        <v>25</v>
      </c>
    </row>
    <row r="28" spans="1:11" ht="12.75" customHeight="1">
      <c r="A28" s="32"/>
      <c r="B28" s="33"/>
      <c r="C28" s="18"/>
      <c r="D28" s="1"/>
      <c r="E28" s="1"/>
      <c r="F28" s="23"/>
      <c r="G28" s="23"/>
      <c r="H28" s="2"/>
      <c r="I28" s="5"/>
      <c r="J28" s="23"/>
      <c r="K28" s="2"/>
    </row>
    <row r="29" spans="1:12" ht="12.75" customHeight="1">
      <c r="A29" s="32">
        <v>38969</v>
      </c>
      <c r="B29" s="33">
        <v>38978</v>
      </c>
      <c r="C29" s="18">
        <v>1988</v>
      </c>
      <c r="D29" s="1" t="s">
        <v>28</v>
      </c>
      <c r="E29" s="1" t="s">
        <v>187</v>
      </c>
      <c r="F29" s="23">
        <v>3</v>
      </c>
      <c r="G29" s="23">
        <v>0.8</v>
      </c>
      <c r="H29" s="2"/>
      <c r="I29" s="5">
        <v>355</v>
      </c>
      <c r="J29" s="23"/>
      <c r="K29" s="2" t="s">
        <v>27</v>
      </c>
      <c r="L29" s="1" t="s">
        <v>149</v>
      </c>
    </row>
    <row r="30" spans="1:12" ht="12.75" customHeight="1">
      <c r="A30" s="32">
        <v>39006</v>
      </c>
      <c r="B30" s="33">
        <v>39015</v>
      </c>
      <c r="C30" s="18">
        <v>1988</v>
      </c>
      <c r="D30" s="1" t="s">
        <v>30</v>
      </c>
      <c r="E30" s="1" t="s">
        <v>189</v>
      </c>
      <c r="F30" s="23">
        <v>1</v>
      </c>
      <c r="G30" s="23">
        <v>0</v>
      </c>
      <c r="H30" s="2"/>
      <c r="I30" s="5">
        <v>240</v>
      </c>
      <c r="J30" s="23"/>
      <c r="K30" s="2" t="s">
        <v>29</v>
      </c>
      <c r="L30" s="1" t="s">
        <v>150</v>
      </c>
    </row>
    <row r="31" spans="1:11" ht="12.75" customHeight="1">
      <c r="A31" s="32"/>
      <c r="B31" s="33"/>
      <c r="C31" s="18"/>
      <c r="D31" s="1"/>
      <c r="E31" s="1"/>
      <c r="F31" s="23"/>
      <c r="G31" s="23"/>
      <c r="H31" s="2"/>
      <c r="I31" s="5"/>
      <c r="J31" s="23"/>
      <c r="K31" s="2"/>
    </row>
    <row r="32" spans="1:12" ht="12.75" customHeight="1">
      <c r="A32" s="32">
        <v>38974</v>
      </c>
      <c r="B32" s="33">
        <v>38982</v>
      </c>
      <c r="C32" s="18">
        <v>1989</v>
      </c>
      <c r="D32" s="1" t="s">
        <v>32</v>
      </c>
      <c r="E32" s="1" t="s">
        <v>185</v>
      </c>
      <c r="F32" s="23">
        <v>9</v>
      </c>
      <c r="G32" s="23">
        <v>4.5</v>
      </c>
      <c r="H32" s="2"/>
      <c r="I32" s="5">
        <v>86</v>
      </c>
      <c r="J32" s="23"/>
      <c r="K32" s="2" t="s">
        <v>31</v>
      </c>
      <c r="L32" s="1" t="s">
        <v>151</v>
      </c>
    </row>
    <row r="33" spans="1:11" ht="12.75" customHeight="1">
      <c r="A33" s="32"/>
      <c r="B33" s="33"/>
      <c r="C33" s="18"/>
      <c r="D33" s="1"/>
      <c r="E33" s="1"/>
      <c r="F33" s="23"/>
      <c r="G33" s="23"/>
      <c r="H33" s="2"/>
      <c r="I33" s="5"/>
      <c r="J33" s="23"/>
      <c r="K33" s="2"/>
    </row>
    <row r="34" spans="1:12" ht="12.75" customHeight="1">
      <c r="A34" s="11" t="s">
        <v>207</v>
      </c>
      <c r="B34" s="29" t="s">
        <v>206</v>
      </c>
      <c r="C34" s="18">
        <v>1990</v>
      </c>
      <c r="D34" s="1" t="s">
        <v>35</v>
      </c>
      <c r="E34" s="1" t="s">
        <v>34</v>
      </c>
      <c r="F34" s="23">
        <v>1.2</v>
      </c>
      <c r="G34" s="23">
        <v>0</v>
      </c>
      <c r="H34" s="2"/>
      <c r="I34" s="5">
        <v>560</v>
      </c>
      <c r="J34" s="23"/>
      <c r="K34" s="2" t="s">
        <v>33</v>
      </c>
      <c r="L34" s="1" t="s">
        <v>34</v>
      </c>
    </row>
    <row r="35" spans="1:12" ht="12.75" customHeight="1">
      <c r="A35" s="32">
        <v>38977</v>
      </c>
      <c r="B35" s="33">
        <v>38980</v>
      </c>
      <c r="C35" s="18">
        <v>1990</v>
      </c>
      <c r="D35" s="1" t="s">
        <v>37</v>
      </c>
      <c r="E35" s="1" t="s">
        <v>25</v>
      </c>
      <c r="F35" s="23">
        <v>4</v>
      </c>
      <c r="G35" s="23">
        <v>0.235</v>
      </c>
      <c r="H35" s="2"/>
      <c r="I35" s="5">
        <v>43</v>
      </c>
      <c r="J35" s="23"/>
      <c r="K35" s="2" t="s">
        <v>36</v>
      </c>
      <c r="L35" s="1" t="s">
        <v>25</v>
      </c>
    </row>
    <row r="36" spans="1:11" ht="12.75" customHeight="1">
      <c r="A36" s="32"/>
      <c r="B36" s="33"/>
      <c r="C36" s="18"/>
      <c r="D36" s="1"/>
      <c r="E36" s="1"/>
      <c r="F36" s="23"/>
      <c r="G36" s="23"/>
      <c r="H36" s="2"/>
      <c r="I36" s="5"/>
      <c r="J36" s="23"/>
      <c r="K36" s="2"/>
    </row>
    <row r="37" spans="1:12" ht="12.75" customHeight="1">
      <c r="A37" s="32">
        <v>38836</v>
      </c>
      <c r="B37" s="33">
        <v>38837</v>
      </c>
      <c r="C37" s="18">
        <v>1991</v>
      </c>
      <c r="D37" s="1" t="s">
        <v>40</v>
      </c>
      <c r="E37" s="1" t="s">
        <v>39</v>
      </c>
      <c r="F37" s="23">
        <v>3</v>
      </c>
      <c r="G37" s="23">
        <v>0.1</v>
      </c>
      <c r="H37" s="2"/>
      <c r="I37" s="5">
        <v>139000</v>
      </c>
      <c r="J37" s="23"/>
      <c r="K37" s="2" t="s">
        <v>38</v>
      </c>
      <c r="L37" s="1" t="s">
        <v>39</v>
      </c>
    </row>
    <row r="38" spans="1:12" ht="12.75" customHeight="1">
      <c r="A38" s="32">
        <v>38947</v>
      </c>
      <c r="B38" s="33">
        <v>38949</v>
      </c>
      <c r="C38" s="18">
        <v>1991</v>
      </c>
      <c r="D38" s="1" t="s">
        <v>42</v>
      </c>
      <c r="E38" s="1" t="s">
        <v>1</v>
      </c>
      <c r="F38" s="23">
        <v>1.5</v>
      </c>
      <c r="G38" s="23">
        <v>0.67</v>
      </c>
      <c r="H38" s="2"/>
      <c r="I38" s="5">
        <v>18</v>
      </c>
      <c r="J38" s="23"/>
      <c r="K38" s="2" t="s">
        <v>41</v>
      </c>
      <c r="L38" s="1" t="s">
        <v>1</v>
      </c>
    </row>
    <row r="39" spans="1:12" ht="12.75" customHeight="1">
      <c r="A39" s="32">
        <v>38986</v>
      </c>
      <c r="B39" s="33">
        <v>38988</v>
      </c>
      <c r="C39" s="18">
        <v>1991</v>
      </c>
      <c r="D39" s="1" t="s">
        <v>44</v>
      </c>
      <c r="E39" s="1" t="s">
        <v>25</v>
      </c>
      <c r="F39" s="23">
        <v>10</v>
      </c>
      <c r="G39" s="23">
        <v>5.4</v>
      </c>
      <c r="H39" s="2"/>
      <c r="I39" s="5">
        <v>62</v>
      </c>
      <c r="J39" s="23"/>
      <c r="K39" s="2" t="s">
        <v>43</v>
      </c>
      <c r="L39" s="1" t="s">
        <v>25</v>
      </c>
    </row>
    <row r="40" spans="1:11" ht="12.75" customHeight="1">
      <c r="A40" s="32"/>
      <c r="B40" s="33"/>
      <c r="C40" s="18"/>
      <c r="D40" s="1"/>
      <c r="E40" s="1"/>
      <c r="F40" s="23"/>
      <c r="G40" s="23"/>
      <c r="H40" s="2"/>
      <c r="I40" s="5"/>
      <c r="J40" s="23"/>
      <c r="K40" s="2"/>
    </row>
    <row r="41" spans="1:12" ht="12.75" customHeight="1">
      <c r="A41" s="32">
        <v>38952</v>
      </c>
      <c r="B41" s="33">
        <v>38956</v>
      </c>
      <c r="C41" s="18">
        <v>1992</v>
      </c>
      <c r="D41" s="1" t="s">
        <v>46</v>
      </c>
      <c r="E41" s="1" t="s">
        <v>152</v>
      </c>
      <c r="F41" s="23">
        <v>26.5</v>
      </c>
      <c r="G41" s="23">
        <v>17</v>
      </c>
      <c r="H41" s="2"/>
      <c r="I41" s="5">
        <v>62</v>
      </c>
      <c r="J41" s="23"/>
      <c r="K41" s="2" t="s">
        <v>45</v>
      </c>
      <c r="L41" s="1" t="s">
        <v>152</v>
      </c>
    </row>
    <row r="42" spans="1:12" ht="12.75" customHeight="1">
      <c r="A42" s="32">
        <v>38971</v>
      </c>
      <c r="B42" s="33">
        <v>38972</v>
      </c>
      <c r="C42" s="18">
        <v>1992</v>
      </c>
      <c r="D42" s="1" t="s">
        <v>48</v>
      </c>
      <c r="E42" s="1" t="s">
        <v>1</v>
      </c>
      <c r="F42" s="23">
        <v>3</v>
      </c>
      <c r="G42" s="23">
        <v>1.6</v>
      </c>
      <c r="H42" s="2"/>
      <c r="I42" s="5">
        <v>7</v>
      </c>
      <c r="J42" s="23"/>
      <c r="K42" s="2" t="s">
        <v>47</v>
      </c>
      <c r="L42" s="1" t="s">
        <v>1</v>
      </c>
    </row>
    <row r="43" spans="1:11" ht="12.75" customHeight="1">
      <c r="A43" s="32"/>
      <c r="B43" s="33"/>
      <c r="C43" s="18"/>
      <c r="D43" s="1"/>
      <c r="E43" s="1"/>
      <c r="F43" s="23"/>
      <c r="G43" s="23"/>
      <c r="H43" s="2"/>
      <c r="I43" s="5"/>
      <c r="J43" s="23"/>
      <c r="K43" s="2"/>
    </row>
    <row r="44" spans="1:12" ht="12.75" customHeight="1">
      <c r="A44" s="32">
        <v>38890</v>
      </c>
      <c r="B44" s="33">
        <v>38890</v>
      </c>
      <c r="C44" s="18">
        <v>1993</v>
      </c>
      <c r="D44" s="1" t="s">
        <v>51</v>
      </c>
      <c r="E44" s="1" t="s">
        <v>50</v>
      </c>
      <c r="F44" s="23">
        <v>1.67</v>
      </c>
      <c r="G44" s="23">
        <v>0</v>
      </c>
      <c r="H44" s="2"/>
      <c r="I44" s="5">
        <v>3</v>
      </c>
      <c r="J44" s="23"/>
      <c r="K44" s="2" t="s">
        <v>49</v>
      </c>
      <c r="L44" s="1" t="s">
        <v>50</v>
      </c>
    </row>
    <row r="45" spans="1:12" ht="12.75" customHeight="1">
      <c r="A45" s="32">
        <v>38962</v>
      </c>
      <c r="B45" s="33">
        <v>38964</v>
      </c>
      <c r="C45" s="18">
        <v>1993</v>
      </c>
      <c r="D45" s="1" t="s">
        <v>53</v>
      </c>
      <c r="E45" s="1" t="s">
        <v>25</v>
      </c>
      <c r="F45" s="23">
        <v>1.3</v>
      </c>
      <c r="G45" s="23">
        <v>0.975</v>
      </c>
      <c r="H45" s="2"/>
      <c r="I45" s="5">
        <v>87</v>
      </c>
      <c r="J45" s="23"/>
      <c r="K45" s="2" t="s">
        <v>52</v>
      </c>
      <c r="L45" s="1" t="s">
        <v>25</v>
      </c>
    </row>
    <row r="46" spans="1:11" ht="12.75" customHeight="1">
      <c r="A46" s="32"/>
      <c r="B46" s="33"/>
      <c r="C46" s="18"/>
      <c r="D46" s="1"/>
      <c r="E46" s="1"/>
      <c r="F46" s="23"/>
      <c r="G46" s="23"/>
      <c r="H46" s="2"/>
      <c r="I46" s="5"/>
      <c r="J46" s="23"/>
      <c r="K46" s="2"/>
    </row>
    <row r="47" spans="1:12" ht="12.75" customHeight="1">
      <c r="A47" s="32">
        <v>38901</v>
      </c>
      <c r="B47" s="33">
        <v>38906</v>
      </c>
      <c r="C47" s="18">
        <v>1994</v>
      </c>
      <c r="D47" s="1" t="s">
        <v>55</v>
      </c>
      <c r="E47" s="1" t="s">
        <v>1</v>
      </c>
      <c r="F47" s="23">
        <v>1</v>
      </c>
      <c r="G47" s="23">
        <v>0.095</v>
      </c>
      <c r="H47" s="2"/>
      <c r="I47" s="5">
        <v>32</v>
      </c>
      <c r="J47" s="23"/>
      <c r="K47" s="2" t="s">
        <v>54</v>
      </c>
      <c r="L47" s="1" t="s">
        <v>1</v>
      </c>
    </row>
    <row r="48" spans="1:12" ht="12.75" customHeight="1">
      <c r="A48" s="32">
        <v>38950</v>
      </c>
      <c r="B48" s="33">
        <v>38951</v>
      </c>
      <c r="C48" s="18">
        <v>1994</v>
      </c>
      <c r="D48" s="1" t="s">
        <v>57</v>
      </c>
      <c r="E48" s="1" t="s">
        <v>198</v>
      </c>
      <c r="F48" s="23">
        <v>1.167</v>
      </c>
      <c r="G48" s="23">
        <v>0</v>
      </c>
      <c r="H48" s="2"/>
      <c r="I48" s="5">
        <v>774</v>
      </c>
      <c r="J48" s="23"/>
      <c r="K48" s="2" t="s">
        <v>56</v>
      </c>
      <c r="L48" s="1" t="s">
        <v>153</v>
      </c>
    </row>
    <row r="49" spans="1:11" ht="12.75" customHeight="1">
      <c r="A49" s="32"/>
      <c r="B49" s="33"/>
      <c r="C49" s="18"/>
      <c r="D49" s="1"/>
      <c r="E49" s="1"/>
      <c r="F49" s="23"/>
      <c r="G49" s="23"/>
      <c r="H49" s="2"/>
      <c r="I49" s="5"/>
      <c r="J49" s="23"/>
      <c r="K49" s="2"/>
    </row>
    <row r="50" spans="1:12" ht="12.75" customHeight="1">
      <c r="A50" s="32">
        <v>38964</v>
      </c>
      <c r="B50" s="33">
        <v>38967</v>
      </c>
      <c r="C50" s="18">
        <v>1995</v>
      </c>
      <c r="D50" s="1" t="s">
        <v>59</v>
      </c>
      <c r="E50" s="1" t="s">
        <v>185</v>
      </c>
      <c r="F50" s="23">
        <v>2.5</v>
      </c>
      <c r="G50" s="23">
        <v>1.5</v>
      </c>
      <c r="H50" s="2"/>
      <c r="I50" s="5">
        <v>17</v>
      </c>
      <c r="J50" s="23"/>
      <c r="K50" s="2" t="s">
        <v>58</v>
      </c>
      <c r="L50" s="1" t="s">
        <v>154</v>
      </c>
    </row>
    <row r="51" spans="1:12" ht="12.75" customHeight="1">
      <c r="A51" s="32">
        <v>38974</v>
      </c>
      <c r="B51" s="33">
        <v>38976</v>
      </c>
      <c r="C51" s="18">
        <v>1995</v>
      </c>
      <c r="D51" s="1" t="s">
        <v>61</v>
      </c>
      <c r="E51" s="1" t="s">
        <v>184</v>
      </c>
      <c r="F51" s="23">
        <v>2.1</v>
      </c>
      <c r="G51" s="23">
        <v>0.975</v>
      </c>
      <c r="H51" s="2"/>
      <c r="I51" s="5">
        <v>13</v>
      </c>
      <c r="J51" s="23"/>
      <c r="K51" s="2" t="s">
        <v>60</v>
      </c>
      <c r="L51" s="1" t="s">
        <v>155</v>
      </c>
    </row>
    <row r="52" spans="1:12" ht="12.75" customHeight="1">
      <c r="A52" s="32">
        <v>38987</v>
      </c>
      <c r="B52" s="33">
        <v>38996</v>
      </c>
      <c r="C52" s="18">
        <v>1995</v>
      </c>
      <c r="D52" s="1" t="s">
        <v>63</v>
      </c>
      <c r="E52" s="1" t="s">
        <v>192</v>
      </c>
      <c r="F52" s="23">
        <v>3</v>
      </c>
      <c r="G52" s="23">
        <v>2.1</v>
      </c>
      <c r="H52" s="2"/>
      <c r="I52" s="5">
        <v>28</v>
      </c>
      <c r="J52" s="23"/>
      <c r="K52" s="2" t="s">
        <v>62</v>
      </c>
      <c r="L52" s="1" t="s">
        <v>156</v>
      </c>
    </row>
    <row r="53" spans="1:12" ht="12.75" customHeight="1">
      <c r="A53" s="32">
        <v>39000</v>
      </c>
      <c r="B53" s="33">
        <v>39002</v>
      </c>
      <c r="C53" s="18">
        <v>1995</v>
      </c>
      <c r="D53" s="1" t="s">
        <v>66</v>
      </c>
      <c r="E53" s="1" t="s">
        <v>183</v>
      </c>
      <c r="F53" s="23">
        <v>1.5</v>
      </c>
      <c r="G53" s="23">
        <v>0.24</v>
      </c>
      <c r="H53" s="2"/>
      <c r="I53" s="5">
        <v>14</v>
      </c>
      <c r="J53" s="23"/>
      <c r="K53" s="2" t="s">
        <v>64</v>
      </c>
      <c r="L53" s="1" t="s">
        <v>65</v>
      </c>
    </row>
    <row r="54" spans="1:12" ht="12.75" customHeight="1">
      <c r="A54" s="32">
        <v>39003</v>
      </c>
      <c r="B54" s="33">
        <v>39007</v>
      </c>
      <c r="C54" s="18">
        <v>1995</v>
      </c>
      <c r="D54" s="1" t="s">
        <v>68</v>
      </c>
      <c r="E54" s="1" t="s">
        <v>34</v>
      </c>
      <c r="F54" s="23">
        <v>1</v>
      </c>
      <c r="G54" s="23">
        <v>0</v>
      </c>
      <c r="H54" s="2"/>
      <c r="I54" s="5">
        <v>61</v>
      </c>
      <c r="J54" s="23"/>
      <c r="K54" s="2" t="s">
        <v>67</v>
      </c>
      <c r="L54" s="1" t="s">
        <v>34</v>
      </c>
    </row>
    <row r="55" spans="1:11" ht="12.75" customHeight="1">
      <c r="A55" s="32"/>
      <c r="B55" s="33"/>
      <c r="C55" s="18"/>
      <c r="D55" s="1"/>
      <c r="E55" s="1"/>
      <c r="F55" s="23"/>
      <c r="G55" s="23"/>
      <c r="H55" s="2"/>
      <c r="I55" s="5"/>
      <c r="J55" s="23"/>
      <c r="K55" s="2"/>
    </row>
    <row r="56" spans="1:12" ht="12.75" customHeight="1">
      <c r="A56" s="32">
        <v>38929</v>
      </c>
      <c r="B56" s="33">
        <v>38931</v>
      </c>
      <c r="C56" s="18">
        <v>1996</v>
      </c>
      <c r="D56" s="1" t="s">
        <v>70</v>
      </c>
      <c r="E56" s="1" t="s">
        <v>109</v>
      </c>
      <c r="F56" s="23">
        <v>1.17</v>
      </c>
      <c r="G56" s="23">
        <v>0.115</v>
      </c>
      <c r="H56" s="2"/>
      <c r="I56" s="5">
        <v>89</v>
      </c>
      <c r="J56" s="23"/>
      <c r="K56" s="2" t="s">
        <v>69</v>
      </c>
      <c r="L56" s="1" t="s">
        <v>157</v>
      </c>
    </row>
    <row r="57" spans="1:12" ht="12.75" customHeight="1">
      <c r="A57" s="32">
        <v>38965</v>
      </c>
      <c r="B57" s="33">
        <v>38968</v>
      </c>
      <c r="C57" s="18">
        <v>1996</v>
      </c>
      <c r="D57" s="1" t="s">
        <v>72</v>
      </c>
      <c r="E57" s="1" t="s">
        <v>1</v>
      </c>
      <c r="F57" s="23">
        <v>5.2</v>
      </c>
      <c r="G57" s="23">
        <v>1.8</v>
      </c>
      <c r="H57" s="2"/>
      <c r="I57" s="5">
        <v>37</v>
      </c>
      <c r="J57" s="23"/>
      <c r="K57" s="2" t="s">
        <v>71</v>
      </c>
      <c r="L57" s="1" t="s">
        <v>1</v>
      </c>
    </row>
    <row r="58" spans="1:12" ht="12.75" customHeight="1">
      <c r="A58" s="32">
        <v>38968</v>
      </c>
      <c r="B58" s="33">
        <v>38972</v>
      </c>
      <c r="C58" s="18">
        <v>1996</v>
      </c>
      <c r="D58" s="1" t="s">
        <v>74</v>
      </c>
      <c r="E58" s="1" t="s">
        <v>199</v>
      </c>
      <c r="F58" s="23">
        <v>1.5</v>
      </c>
      <c r="G58" s="23">
        <v>0</v>
      </c>
      <c r="H58" s="2"/>
      <c r="I58" s="5">
        <v>295</v>
      </c>
      <c r="J58" s="23"/>
      <c r="K58" s="2" t="s">
        <v>73</v>
      </c>
      <c r="L58" s="1" t="s">
        <v>158</v>
      </c>
    </row>
    <row r="59" spans="1:12" ht="12.75" customHeight="1">
      <c r="A59" s="32">
        <v>39027</v>
      </c>
      <c r="B59" s="33">
        <v>39027</v>
      </c>
      <c r="C59" s="18">
        <v>1996</v>
      </c>
      <c r="D59" s="1" t="s">
        <v>40</v>
      </c>
      <c r="E59" s="1" t="s">
        <v>8</v>
      </c>
      <c r="F59" s="23">
        <v>1.5</v>
      </c>
      <c r="G59" s="23">
        <v>0</v>
      </c>
      <c r="H59" s="2"/>
      <c r="I59" s="5">
        <v>971</v>
      </c>
      <c r="J59" s="23"/>
      <c r="K59" s="2" t="s">
        <v>75</v>
      </c>
      <c r="L59" s="1" t="s">
        <v>8</v>
      </c>
    </row>
    <row r="60" spans="1:11" ht="12.75" customHeight="1">
      <c r="A60" s="32"/>
      <c r="B60" s="33"/>
      <c r="C60" s="18"/>
      <c r="D60" s="1"/>
      <c r="E60" s="1"/>
      <c r="F60" s="23"/>
      <c r="G60" s="23"/>
      <c r="H60" s="2"/>
      <c r="I60" s="5"/>
      <c r="J60" s="23"/>
      <c r="K60" s="2"/>
    </row>
    <row r="61" spans="1:12" ht="12.75" customHeight="1">
      <c r="A61" s="32">
        <v>38947</v>
      </c>
      <c r="B61" s="33">
        <v>38949</v>
      </c>
      <c r="C61" s="18">
        <v>1997</v>
      </c>
      <c r="D61" s="1" t="s">
        <v>77</v>
      </c>
      <c r="E61" s="1" t="s">
        <v>194</v>
      </c>
      <c r="F61" s="23">
        <v>2.75</v>
      </c>
      <c r="G61" s="23">
        <v>0.045</v>
      </c>
      <c r="H61" s="2"/>
      <c r="I61" s="5">
        <v>311</v>
      </c>
      <c r="J61" s="23"/>
      <c r="K61" s="2" t="s">
        <v>76</v>
      </c>
      <c r="L61" s="1" t="s">
        <v>160</v>
      </c>
    </row>
    <row r="62" spans="1:11" ht="12.75" customHeight="1">
      <c r="A62" s="32"/>
      <c r="B62" s="33"/>
      <c r="C62" s="18"/>
      <c r="D62" s="1"/>
      <c r="E62" s="1"/>
      <c r="F62" s="23"/>
      <c r="G62" s="23"/>
      <c r="H62" s="2"/>
      <c r="I62" s="5"/>
      <c r="J62" s="23"/>
      <c r="K62" s="2"/>
    </row>
    <row r="63" spans="1:12" ht="12.75" customHeight="1">
      <c r="A63" s="32">
        <v>38877</v>
      </c>
      <c r="B63" s="33">
        <v>38879</v>
      </c>
      <c r="C63" s="18">
        <v>1998</v>
      </c>
      <c r="D63" s="1" t="s">
        <v>79</v>
      </c>
      <c r="E63" s="1" t="s">
        <v>8</v>
      </c>
      <c r="F63" s="23">
        <v>1.7</v>
      </c>
      <c r="G63" s="23">
        <v>0.4</v>
      </c>
      <c r="H63" s="2" t="s">
        <v>204</v>
      </c>
      <c r="I63" s="5">
        <v>10000</v>
      </c>
      <c r="J63" s="23"/>
      <c r="K63" s="2" t="s">
        <v>78</v>
      </c>
      <c r="L63" s="1" t="s">
        <v>8</v>
      </c>
    </row>
    <row r="64" spans="1:12" ht="12.75" customHeight="1">
      <c r="A64" s="32">
        <v>38955</v>
      </c>
      <c r="B64" s="33">
        <v>38957</v>
      </c>
      <c r="C64" s="18">
        <v>1998</v>
      </c>
      <c r="D64" s="1" t="s">
        <v>81</v>
      </c>
      <c r="E64" s="1" t="s">
        <v>1</v>
      </c>
      <c r="F64" s="23">
        <v>1.5</v>
      </c>
      <c r="G64" s="23">
        <v>0.36</v>
      </c>
      <c r="H64" s="2"/>
      <c r="I64" s="5">
        <v>2</v>
      </c>
      <c r="J64" s="23"/>
      <c r="K64" s="2" t="s">
        <v>80</v>
      </c>
      <c r="L64" s="1" t="s">
        <v>1</v>
      </c>
    </row>
    <row r="65" spans="1:12" ht="12.75" customHeight="1">
      <c r="A65" s="32">
        <v>38980</v>
      </c>
      <c r="B65" s="33">
        <v>38989</v>
      </c>
      <c r="C65" s="18">
        <v>1998</v>
      </c>
      <c r="D65" s="1" t="s">
        <v>83</v>
      </c>
      <c r="E65" s="1" t="s">
        <v>184</v>
      </c>
      <c r="F65" s="23">
        <v>13</v>
      </c>
      <c r="G65" s="23">
        <v>4</v>
      </c>
      <c r="H65" s="2" t="s">
        <v>204</v>
      </c>
      <c r="I65" s="5">
        <v>4000</v>
      </c>
      <c r="J65" s="23"/>
      <c r="K65" s="2" t="s">
        <v>82</v>
      </c>
      <c r="L65" s="1" t="s">
        <v>161</v>
      </c>
    </row>
    <row r="66" spans="1:12" ht="12.75" customHeight="1">
      <c r="A66" s="32">
        <v>38982</v>
      </c>
      <c r="B66" s="33">
        <v>38982</v>
      </c>
      <c r="C66" s="18">
        <v>1998</v>
      </c>
      <c r="D66" s="1" t="s">
        <v>85</v>
      </c>
      <c r="E66" s="1" t="s">
        <v>25</v>
      </c>
      <c r="F66" s="23">
        <v>3</v>
      </c>
      <c r="G66" s="23">
        <v>1.6</v>
      </c>
      <c r="H66" s="2"/>
      <c r="I66" s="5">
        <v>18</v>
      </c>
      <c r="J66" s="23"/>
      <c r="K66" s="2" t="s">
        <v>84</v>
      </c>
      <c r="L66" s="1" t="s">
        <v>25</v>
      </c>
    </row>
    <row r="67" spans="1:12" ht="12.75" customHeight="1">
      <c r="A67" s="32">
        <v>39015</v>
      </c>
      <c r="B67" s="33">
        <v>39029</v>
      </c>
      <c r="C67" s="18">
        <v>1998</v>
      </c>
      <c r="D67" s="1" t="s">
        <v>87</v>
      </c>
      <c r="E67" s="1" t="s">
        <v>186</v>
      </c>
      <c r="F67" s="23">
        <v>5.5</v>
      </c>
      <c r="G67" s="23">
        <v>0.2</v>
      </c>
      <c r="H67" s="2"/>
      <c r="I67" s="5">
        <v>9976</v>
      </c>
      <c r="J67" s="23"/>
      <c r="K67" s="2" t="s">
        <v>86</v>
      </c>
      <c r="L67" s="1" t="s">
        <v>162</v>
      </c>
    </row>
    <row r="68" spans="1:11" ht="12.75" customHeight="1">
      <c r="A68" s="32"/>
      <c r="B68" s="33"/>
      <c r="C68" s="18"/>
      <c r="D68" s="1"/>
      <c r="E68" s="1"/>
      <c r="F68" s="23"/>
      <c r="G68" s="23"/>
      <c r="H68" s="2"/>
      <c r="I68" s="5"/>
      <c r="J68" s="23"/>
      <c r="K68" s="2"/>
    </row>
    <row r="69" spans="1:12" ht="12.75" customHeight="1">
      <c r="A69" s="32">
        <v>38974</v>
      </c>
      <c r="B69" s="33">
        <v>38976</v>
      </c>
      <c r="C69" s="18">
        <v>1999</v>
      </c>
      <c r="D69" s="1" t="s">
        <v>89</v>
      </c>
      <c r="E69" s="1" t="s">
        <v>152</v>
      </c>
      <c r="F69" s="23">
        <v>4.5</v>
      </c>
      <c r="G69" s="23">
        <v>2.2</v>
      </c>
      <c r="H69" s="2"/>
      <c r="I69" s="5">
        <v>61</v>
      </c>
      <c r="J69" s="23"/>
      <c r="K69" s="2" t="s">
        <v>88</v>
      </c>
      <c r="L69" s="1" t="s">
        <v>163</v>
      </c>
    </row>
    <row r="70" spans="1:12" ht="12.75" customHeight="1">
      <c r="A70" s="32">
        <v>38982</v>
      </c>
      <c r="B70" s="33">
        <v>38985</v>
      </c>
      <c r="C70" s="18">
        <v>1999</v>
      </c>
      <c r="D70" s="1" t="s">
        <v>91</v>
      </c>
      <c r="E70" s="1" t="s">
        <v>195</v>
      </c>
      <c r="F70" s="23">
        <v>5</v>
      </c>
      <c r="G70" s="23">
        <v>3.5</v>
      </c>
      <c r="H70" s="2"/>
      <c r="I70" s="5">
        <v>29</v>
      </c>
      <c r="J70" s="23"/>
      <c r="K70" s="2" t="s">
        <v>90</v>
      </c>
      <c r="L70" s="1" t="s">
        <v>164</v>
      </c>
    </row>
    <row r="71" spans="1:12" ht="12.75" customHeight="1">
      <c r="A71" s="32">
        <v>39018</v>
      </c>
      <c r="B71" s="33">
        <v>39020</v>
      </c>
      <c r="C71" s="18">
        <v>1999</v>
      </c>
      <c r="D71" s="1" t="s">
        <v>93</v>
      </c>
      <c r="E71" s="1" t="s">
        <v>8</v>
      </c>
      <c r="F71" s="23">
        <v>2.5</v>
      </c>
      <c r="G71" s="23">
        <v>0.115</v>
      </c>
      <c r="H71" s="2"/>
      <c r="I71" s="5">
        <v>10000</v>
      </c>
      <c r="J71" s="23"/>
      <c r="K71" s="2" t="s">
        <v>92</v>
      </c>
      <c r="L71" s="1" t="s">
        <v>8</v>
      </c>
    </row>
    <row r="72" spans="1:11" ht="12.75" customHeight="1">
      <c r="A72" s="32"/>
      <c r="B72" s="33"/>
      <c r="C72" s="18"/>
      <c r="D72" s="1"/>
      <c r="E72" s="1"/>
      <c r="F72" s="23"/>
      <c r="G72" s="23"/>
      <c r="H72" s="2"/>
      <c r="I72" s="5"/>
      <c r="J72" s="23"/>
      <c r="K72" s="2"/>
    </row>
    <row r="73" spans="1:12" ht="12.75" customHeight="1">
      <c r="A73" s="32">
        <v>38971</v>
      </c>
      <c r="B73" s="33">
        <v>38979</v>
      </c>
      <c r="C73" s="18">
        <v>2000</v>
      </c>
      <c r="D73" s="1" t="s">
        <v>95</v>
      </c>
      <c r="E73" s="1" t="s">
        <v>193</v>
      </c>
      <c r="F73" s="23">
        <v>1.5</v>
      </c>
      <c r="G73" s="23">
        <v>1.05</v>
      </c>
      <c r="H73" s="2"/>
      <c r="I73" s="5">
        <v>25</v>
      </c>
      <c r="J73" s="23"/>
      <c r="K73" s="2" t="s">
        <v>94</v>
      </c>
      <c r="L73" s="1" t="s">
        <v>165</v>
      </c>
    </row>
    <row r="74" spans="1:11" ht="12.75" customHeight="1">
      <c r="A74" s="32"/>
      <c r="B74" s="33"/>
      <c r="C74" s="18"/>
      <c r="D74" s="1"/>
      <c r="E74" s="1"/>
      <c r="F74" s="23"/>
      <c r="G74" s="23"/>
      <c r="H74" s="2"/>
      <c r="I74" s="5"/>
      <c r="J74" s="23"/>
      <c r="K74" s="2"/>
    </row>
    <row r="75" spans="1:12" ht="12.75" customHeight="1">
      <c r="A75" s="32">
        <v>38873</v>
      </c>
      <c r="B75" s="33">
        <v>38885</v>
      </c>
      <c r="C75" s="18">
        <v>2001</v>
      </c>
      <c r="D75" s="1" t="s">
        <v>97</v>
      </c>
      <c r="E75" s="1" t="s">
        <v>1</v>
      </c>
      <c r="F75" s="23">
        <v>6</v>
      </c>
      <c r="G75" s="23">
        <v>3.5</v>
      </c>
      <c r="H75" s="2"/>
      <c r="I75" s="5">
        <v>25</v>
      </c>
      <c r="J75" s="23"/>
      <c r="K75" s="2" t="s">
        <v>96</v>
      </c>
      <c r="L75" s="1" t="s">
        <v>1</v>
      </c>
    </row>
    <row r="76" spans="1:11" ht="12.75" customHeight="1">
      <c r="A76" s="32"/>
      <c r="B76" s="33"/>
      <c r="C76" s="18"/>
      <c r="D76" s="1"/>
      <c r="E76" s="1"/>
      <c r="F76" s="23"/>
      <c r="G76" s="23"/>
      <c r="H76" s="2"/>
      <c r="I76" s="5"/>
      <c r="J76" s="23"/>
      <c r="K76" s="2"/>
    </row>
    <row r="77" spans="1:12" ht="12.75" customHeight="1">
      <c r="A77" s="32">
        <v>38960</v>
      </c>
      <c r="B77" s="33">
        <v>38966</v>
      </c>
      <c r="C77" s="18">
        <v>2002</v>
      </c>
      <c r="D77" s="1" t="s">
        <v>99</v>
      </c>
      <c r="E77" s="1" t="s">
        <v>197</v>
      </c>
      <c r="F77" s="23">
        <v>4.9</v>
      </c>
      <c r="G77" s="23">
        <v>0.17</v>
      </c>
      <c r="H77" s="2" t="s">
        <v>204</v>
      </c>
      <c r="I77" s="5">
        <v>150</v>
      </c>
      <c r="J77" s="23"/>
      <c r="K77" s="2" t="s">
        <v>98</v>
      </c>
      <c r="L77" s="1" t="s">
        <v>166</v>
      </c>
    </row>
    <row r="78" spans="1:12" ht="12.75" customHeight="1">
      <c r="A78" s="32">
        <v>38983</v>
      </c>
      <c r="B78" s="33">
        <v>38993</v>
      </c>
      <c r="C78" s="18">
        <v>2002</v>
      </c>
      <c r="D78" s="1" t="s">
        <v>101</v>
      </c>
      <c r="E78" s="1" t="s">
        <v>184</v>
      </c>
      <c r="F78" s="23">
        <v>2</v>
      </c>
      <c r="G78" s="23">
        <v>0.75</v>
      </c>
      <c r="H78" s="2"/>
      <c r="I78" s="5">
        <v>9</v>
      </c>
      <c r="J78" s="23"/>
      <c r="K78" s="2" t="s">
        <v>100</v>
      </c>
      <c r="L78" s="1" t="s">
        <v>167</v>
      </c>
    </row>
    <row r="79" spans="1:11" ht="12.75" customHeight="1">
      <c r="A79" s="32"/>
      <c r="B79" s="33"/>
      <c r="C79" s="18"/>
      <c r="D79" s="1"/>
      <c r="E79" s="1"/>
      <c r="F79" s="23"/>
      <c r="G79" s="23"/>
      <c r="H79" s="2"/>
      <c r="I79" s="5"/>
      <c r="J79" s="23"/>
      <c r="K79" s="2"/>
    </row>
    <row r="80" spans="1:12" ht="12.75" customHeight="1">
      <c r="A80" s="32">
        <v>38971</v>
      </c>
      <c r="B80" s="33">
        <v>38973</v>
      </c>
      <c r="C80" s="18">
        <v>2003</v>
      </c>
      <c r="D80" s="1" t="s">
        <v>103</v>
      </c>
      <c r="E80" s="1" t="s">
        <v>196</v>
      </c>
      <c r="F80" s="23">
        <v>4.5</v>
      </c>
      <c r="G80" s="23">
        <v>0.5</v>
      </c>
      <c r="H80" s="2"/>
      <c r="I80" s="5">
        <v>120</v>
      </c>
      <c r="J80" s="23"/>
      <c r="K80" s="2" t="s">
        <v>102</v>
      </c>
      <c r="L80" s="1" t="s">
        <v>168</v>
      </c>
    </row>
    <row r="81" spans="1:12" ht="12.75" customHeight="1">
      <c r="A81" s="32">
        <v>38978</v>
      </c>
      <c r="B81" s="33">
        <v>38980</v>
      </c>
      <c r="C81" s="18">
        <v>2003</v>
      </c>
      <c r="D81" s="1" t="s">
        <v>105</v>
      </c>
      <c r="E81" s="1" t="s">
        <v>188</v>
      </c>
      <c r="F81" s="23">
        <v>5</v>
      </c>
      <c r="G81" s="23">
        <v>2.1</v>
      </c>
      <c r="H81" s="2"/>
      <c r="I81" s="5">
        <v>40</v>
      </c>
      <c r="J81" s="23"/>
      <c r="K81" s="2" t="s">
        <v>104</v>
      </c>
      <c r="L81" s="1" t="s">
        <v>169</v>
      </c>
    </row>
    <row r="82" spans="1:11" ht="12.75" customHeight="1">
      <c r="A82" s="32"/>
      <c r="B82" s="33"/>
      <c r="C82" s="18"/>
      <c r="D82" s="1"/>
      <c r="E82" s="1"/>
      <c r="F82" s="23"/>
      <c r="G82" s="23"/>
      <c r="H82" s="2"/>
      <c r="I82" s="5"/>
      <c r="J82" s="23"/>
      <c r="K82" s="2"/>
    </row>
    <row r="83" spans="1:12" ht="12.75" customHeight="1">
      <c r="A83" s="32">
        <v>38940</v>
      </c>
      <c r="B83" s="33">
        <v>38943</v>
      </c>
      <c r="C83" s="18">
        <v>2004</v>
      </c>
      <c r="D83" s="1" t="s">
        <v>107</v>
      </c>
      <c r="E83" s="1" t="s">
        <v>184</v>
      </c>
      <c r="F83" s="23">
        <v>18</v>
      </c>
      <c r="G83" s="23">
        <v>8</v>
      </c>
      <c r="H83" s="2"/>
      <c r="I83" s="5">
        <v>36</v>
      </c>
      <c r="J83" s="23"/>
      <c r="K83" s="2" t="s">
        <v>106</v>
      </c>
      <c r="L83" s="1" t="s">
        <v>170</v>
      </c>
    </row>
    <row r="84" spans="1:12" ht="12.75" customHeight="1">
      <c r="A84" s="32">
        <v>38941</v>
      </c>
      <c r="B84" s="33">
        <v>38944</v>
      </c>
      <c r="C84" s="18">
        <v>2004</v>
      </c>
      <c r="D84" s="1" t="s">
        <v>110</v>
      </c>
      <c r="E84" s="1" t="s">
        <v>109</v>
      </c>
      <c r="F84" s="23">
        <v>2.2</v>
      </c>
      <c r="G84" s="23">
        <v>0</v>
      </c>
      <c r="H84" s="2"/>
      <c r="I84" s="5">
        <v>165</v>
      </c>
      <c r="J84" s="23"/>
      <c r="K84" s="2" t="s">
        <v>108</v>
      </c>
      <c r="L84" s="1" t="s">
        <v>171</v>
      </c>
    </row>
    <row r="85" spans="1:12" ht="12.75" customHeight="1">
      <c r="A85" s="32">
        <v>38951</v>
      </c>
      <c r="B85" s="33">
        <v>38962</v>
      </c>
      <c r="C85" s="18">
        <v>2004</v>
      </c>
      <c r="D85" s="1" t="s">
        <v>112</v>
      </c>
      <c r="E85" s="1" t="s">
        <v>200</v>
      </c>
      <c r="F85" s="23">
        <v>2</v>
      </c>
      <c r="G85" s="23">
        <v>1.2</v>
      </c>
      <c r="H85" s="2"/>
      <c r="I85" s="5">
        <v>16</v>
      </c>
      <c r="J85" s="23"/>
      <c r="K85" s="2" t="s">
        <v>111</v>
      </c>
      <c r="L85" s="1" t="s">
        <v>172</v>
      </c>
    </row>
    <row r="86" spans="1:12" ht="12.75" customHeight="1">
      <c r="A86" s="32">
        <v>38961</v>
      </c>
      <c r="B86" s="33">
        <v>38969</v>
      </c>
      <c r="C86" s="18">
        <v>2004</v>
      </c>
      <c r="D86" s="1" t="s">
        <v>114</v>
      </c>
      <c r="E86" s="1" t="s">
        <v>184</v>
      </c>
      <c r="F86" s="23">
        <v>12</v>
      </c>
      <c r="G86" s="23">
        <v>6</v>
      </c>
      <c r="H86" s="2"/>
      <c r="I86" s="5">
        <v>39</v>
      </c>
      <c r="J86" s="23"/>
      <c r="K86" s="2" t="s">
        <v>113</v>
      </c>
      <c r="L86" s="1" t="s">
        <v>173</v>
      </c>
    </row>
    <row r="87" spans="1:12" ht="12.75" customHeight="1">
      <c r="A87" s="32">
        <v>38966</v>
      </c>
      <c r="B87" s="33">
        <v>38968</v>
      </c>
      <c r="C87" s="18">
        <v>2004</v>
      </c>
      <c r="D87" s="1" t="s">
        <v>116</v>
      </c>
      <c r="E87" s="1" t="s">
        <v>196</v>
      </c>
      <c r="F87" s="23">
        <v>9</v>
      </c>
      <c r="G87" s="23">
        <v>4.7</v>
      </c>
      <c r="H87" s="2"/>
      <c r="I87" s="5">
        <v>41</v>
      </c>
      <c r="J87" s="23"/>
      <c r="K87" s="2" t="s">
        <v>115</v>
      </c>
      <c r="L87" s="1" t="s">
        <v>174</v>
      </c>
    </row>
    <row r="88" spans="1:12" ht="12.75" customHeight="1">
      <c r="A88" s="32">
        <v>38967</v>
      </c>
      <c r="B88" s="33">
        <v>38981</v>
      </c>
      <c r="C88" s="18">
        <v>2004</v>
      </c>
      <c r="D88" s="1" t="s">
        <v>118</v>
      </c>
      <c r="E88" s="1" t="s">
        <v>190</v>
      </c>
      <c r="F88" s="23">
        <v>23</v>
      </c>
      <c r="G88" s="23">
        <v>13</v>
      </c>
      <c r="H88" s="2"/>
      <c r="I88" s="5">
        <v>125</v>
      </c>
      <c r="J88" s="23"/>
      <c r="K88" s="2" t="s">
        <v>117</v>
      </c>
      <c r="L88" s="1" t="s">
        <v>175</v>
      </c>
    </row>
    <row r="89" spans="1:12" ht="12.75" customHeight="1">
      <c r="A89" s="32">
        <v>38975</v>
      </c>
      <c r="B89" s="33">
        <v>38989</v>
      </c>
      <c r="C89" s="18">
        <v>2004</v>
      </c>
      <c r="D89" s="1" t="s">
        <v>120</v>
      </c>
      <c r="E89" s="1" t="s">
        <v>184</v>
      </c>
      <c r="F89" s="23">
        <v>9.2</v>
      </c>
      <c r="G89" s="23">
        <v>5</v>
      </c>
      <c r="H89" s="2" t="s">
        <v>204</v>
      </c>
      <c r="I89" s="5">
        <v>2000</v>
      </c>
      <c r="J89" s="23"/>
      <c r="K89" s="2" t="s">
        <v>119</v>
      </c>
      <c r="L89" s="1" t="s">
        <v>176</v>
      </c>
    </row>
    <row r="90" spans="1:12" ht="12.75" customHeight="1">
      <c r="A90" s="32">
        <v>39009</v>
      </c>
      <c r="B90" s="33">
        <v>39011</v>
      </c>
      <c r="C90" s="18">
        <v>2004</v>
      </c>
      <c r="D90" s="1" t="s">
        <v>122</v>
      </c>
      <c r="E90" s="1" t="s">
        <v>25</v>
      </c>
      <c r="F90" s="23">
        <v>2.3</v>
      </c>
      <c r="G90" s="23">
        <v>1.3</v>
      </c>
      <c r="H90" s="2"/>
      <c r="I90" s="5">
        <v>80</v>
      </c>
      <c r="J90" s="23"/>
      <c r="K90" s="2" t="s">
        <v>121</v>
      </c>
      <c r="L90" s="1" t="s">
        <v>25</v>
      </c>
    </row>
    <row r="91" spans="1:11" ht="12.75" customHeight="1">
      <c r="A91" s="32"/>
      <c r="B91" s="33"/>
      <c r="C91" s="18"/>
      <c r="D91" s="1"/>
      <c r="E91" s="1"/>
      <c r="F91" s="23"/>
      <c r="G91" s="23"/>
      <c r="H91" s="2"/>
      <c r="I91" s="5"/>
      <c r="J91" s="23"/>
      <c r="K91" s="2"/>
    </row>
    <row r="92" spans="1:12" ht="12.75" customHeight="1">
      <c r="A92" s="32">
        <v>38905</v>
      </c>
      <c r="B92" s="33">
        <v>38909</v>
      </c>
      <c r="C92" s="18">
        <v>2005</v>
      </c>
      <c r="D92" s="1" t="s">
        <v>124</v>
      </c>
      <c r="E92" s="1" t="s">
        <v>184</v>
      </c>
      <c r="F92" s="23">
        <v>3.1</v>
      </c>
      <c r="G92" s="23">
        <v>1.2</v>
      </c>
      <c r="H92" s="2"/>
      <c r="I92" s="5">
        <v>76</v>
      </c>
      <c r="J92" s="23"/>
      <c r="K92" s="2" t="s">
        <v>123</v>
      </c>
      <c r="L92" s="1" t="s">
        <v>177</v>
      </c>
    </row>
    <row r="93" spans="1:12" ht="12.75" customHeight="1">
      <c r="A93" s="32">
        <v>38915</v>
      </c>
      <c r="B93" s="33">
        <v>38918</v>
      </c>
      <c r="C93" s="18">
        <v>2005</v>
      </c>
      <c r="D93" s="1" t="s">
        <v>126</v>
      </c>
      <c r="E93" s="1" t="s">
        <v>109</v>
      </c>
      <c r="F93" s="23">
        <v>1.1</v>
      </c>
      <c r="G93" s="23">
        <v>0.1</v>
      </c>
      <c r="H93" s="2"/>
      <c r="I93" s="5">
        <v>17</v>
      </c>
      <c r="J93" s="23"/>
      <c r="K93" s="2" t="s">
        <v>125</v>
      </c>
      <c r="L93" s="1" t="s">
        <v>159</v>
      </c>
    </row>
    <row r="94" spans="1:12" ht="12.75" customHeight="1">
      <c r="A94" s="32">
        <v>38954</v>
      </c>
      <c r="B94" s="33">
        <v>38959</v>
      </c>
      <c r="C94" s="18">
        <v>2005</v>
      </c>
      <c r="D94" s="1" t="s">
        <v>128</v>
      </c>
      <c r="E94" s="1" t="s">
        <v>1</v>
      </c>
      <c r="F94" s="23">
        <v>125</v>
      </c>
      <c r="G94" s="23">
        <v>60</v>
      </c>
      <c r="H94" s="2"/>
      <c r="I94" s="5">
        <v>1322</v>
      </c>
      <c r="J94" s="23"/>
      <c r="K94" s="2" t="s">
        <v>127</v>
      </c>
      <c r="L94" s="1" t="s">
        <v>1</v>
      </c>
    </row>
    <row r="95" spans="1:12" ht="12.75" customHeight="1">
      <c r="A95" s="32">
        <v>38960</v>
      </c>
      <c r="B95" s="33">
        <v>38963</v>
      </c>
      <c r="C95" s="18">
        <v>2005</v>
      </c>
      <c r="D95" s="1" t="s">
        <v>130</v>
      </c>
      <c r="E95" s="1" t="s">
        <v>109</v>
      </c>
      <c r="F95" s="23">
        <v>1.9</v>
      </c>
      <c r="G95" s="23">
        <v>0</v>
      </c>
      <c r="H95" s="2"/>
      <c r="I95" s="5">
        <v>132</v>
      </c>
      <c r="J95" s="23"/>
      <c r="K95" s="2" t="s">
        <v>129</v>
      </c>
      <c r="L95" s="1" t="s">
        <v>178</v>
      </c>
    </row>
    <row r="96" spans="1:12" ht="12.75" customHeight="1">
      <c r="A96" s="32">
        <v>38980</v>
      </c>
      <c r="B96" s="33">
        <v>38984</v>
      </c>
      <c r="C96" s="18">
        <v>2005</v>
      </c>
      <c r="D96" s="1" t="s">
        <v>132</v>
      </c>
      <c r="E96" s="1" t="s">
        <v>1</v>
      </c>
      <c r="F96" s="23">
        <v>16</v>
      </c>
      <c r="G96" s="23">
        <v>11.3</v>
      </c>
      <c r="H96" s="2"/>
      <c r="I96" s="5">
        <v>10</v>
      </c>
      <c r="J96" s="23"/>
      <c r="K96" s="2" t="s">
        <v>131</v>
      </c>
      <c r="L96" s="1" t="s">
        <v>1</v>
      </c>
    </row>
    <row r="97" spans="1:12" ht="12.75" customHeight="1">
      <c r="A97" s="32">
        <v>38981</v>
      </c>
      <c r="B97" s="33">
        <v>38990</v>
      </c>
      <c r="C97" s="18">
        <v>2005</v>
      </c>
      <c r="D97" s="1" t="s">
        <v>134</v>
      </c>
      <c r="E97" s="1" t="s">
        <v>201</v>
      </c>
      <c r="F97" s="23">
        <v>1.2</v>
      </c>
      <c r="G97" s="23">
        <v>0</v>
      </c>
      <c r="H97" s="2"/>
      <c r="I97" s="5">
        <v>125</v>
      </c>
      <c r="J97" s="23"/>
      <c r="K97" s="2" t="s">
        <v>133</v>
      </c>
      <c r="L97" s="1" t="s">
        <v>179</v>
      </c>
    </row>
    <row r="98" spans="1:12" ht="12.75" customHeight="1">
      <c r="A98" s="32">
        <v>38992</v>
      </c>
      <c r="B98" s="33">
        <v>38995</v>
      </c>
      <c r="C98" s="18">
        <v>2005</v>
      </c>
      <c r="D98" s="1" t="s">
        <v>136</v>
      </c>
      <c r="E98" s="1" t="s">
        <v>191</v>
      </c>
      <c r="F98" s="23">
        <v>3.5</v>
      </c>
      <c r="G98" s="23">
        <v>0.1</v>
      </c>
      <c r="H98" s="2" t="s">
        <v>204</v>
      </c>
      <c r="I98" s="5">
        <v>840</v>
      </c>
      <c r="J98" s="23"/>
      <c r="K98" s="2" t="s">
        <v>135</v>
      </c>
      <c r="L98" s="1" t="s">
        <v>180</v>
      </c>
    </row>
    <row r="99" spans="1:12" s="8" customFormat="1" ht="12.75" customHeight="1">
      <c r="A99" s="34">
        <v>39009</v>
      </c>
      <c r="B99" s="35">
        <v>39014</v>
      </c>
      <c r="C99" s="36">
        <v>2005</v>
      </c>
      <c r="D99" s="37" t="s">
        <v>138</v>
      </c>
      <c r="E99" s="37" t="s">
        <v>187</v>
      </c>
      <c r="F99" s="40">
        <v>20</v>
      </c>
      <c r="G99" s="40">
        <v>12.15</v>
      </c>
      <c r="H99" s="38"/>
      <c r="I99" s="39">
        <v>42</v>
      </c>
      <c r="J99" s="40"/>
      <c r="K99" s="38" t="s">
        <v>137</v>
      </c>
      <c r="L99" s="37" t="s">
        <v>181</v>
      </c>
    </row>
    <row r="100" spans="1:12" s="14" customFormat="1" ht="12.75" customHeight="1">
      <c r="A100" s="83"/>
      <c r="B100" s="84"/>
      <c r="C100" s="18"/>
      <c r="D100" s="41"/>
      <c r="E100" s="41"/>
      <c r="F100" s="43"/>
      <c r="G100" s="43"/>
      <c r="H100" s="85"/>
      <c r="I100" s="86"/>
      <c r="J100" s="43"/>
      <c r="K100" s="85"/>
      <c r="L100" s="41"/>
    </row>
    <row r="101" spans="1:12" s="14" customFormat="1" ht="13.5" customHeight="1">
      <c r="A101" s="83"/>
      <c r="B101" s="84"/>
      <c r="C101" s="18" t="s">
        <v>245</v>
      </c>
      <c r="D101" s="41"/>
      <c r="E101" s="41"/>
      <c r="F101" s="43"/>
      <c r="G101" s="43"/>
      <c r="H101" s="85"/>
      <c r="I101" s="86"/>
      <c r="J101" s="43"/>
      <c r="K101" s="85"/>
      <c r="L101" s="41"/>
    </row>
    <row r="102" spans="3:11" ht="12.75">
      <c r="C102" s="3" t="s">
        <v>182</v>
      </c>
      <c r="D102" s="1"/>
      <c r="E102" s="1"/>
      <c r="F102" s="23"/>
      <c r="G102" s="23"/>
      <c r="H102" s="2"/>
      <c r="I102" s="5"/>
      <c r="J102" s="23"/>
      <c r="K102" s="2"/>
    </row>
    <row r="103" ht="13.5" customHeight="1">
      <c r="C103" s="10" t="s">
        <v>244</v>
      </c>
    </row>
  </sheetData>
  <mergeCells count="2">
    <mergeCell ref="F4:G4"/>
    <mergeCell ref="H3:I3"/>
  </mergeCells>
  <printOptions/>
  <pageMargins left="0.75" right="0.75" top="1" bottom="1" header="0.5" footer="0.5"/>
  <pageSetup horizontalDpi="600" verticalDpi="600" orientation="portrait" scale="49" r:id="rId1"/>
</worksheet>
</file>

<file path=xl/worksheets/sheet6.xml><?xml version="1.0" encoding="utf-8"?>
<worksheet xmlns="http://schemas.openxmlformats.org/spreadsheetml/2006/main" xmlns:r="http://schemas.openxmlformats.org/officeDocument/2006/relationships">
  <dimension ref="A1:K17"/>
  <sheetViews>
    <sheetView zoomScaleSheetLayoutView="85" workbookViewId="0" topLeftCell="A1">
      <selection activeCell="A1" sqref="A1"/>
    </sheetView>
  </sheetViews>
  <sheetFormatPr defaultColWidth="9.140625" defaultRowHeight="12.75"/>
  <cols>
    <col min="1" max="1" width="23.7109375" style="46" customWidth="1"/>
    <col min="2" max="2" width="14.00390625" style="46" customWidth="1"/>
    <col min="3" max="4" width="15.140625" style="46" customWidth="1"/>
    <col min="5" max="5" width="28.00390625" style="46" customWidth="1"/>
    <col min="6" max="16384" width="9.140625" style="46" customWidth="1"/>
  </cols>
  <sheetData>
    <row r="1" spans="1:2" ht="12.75">
      <c r="A1" s="19" t="s">
        <v>246</v>
      </c>
      <c r="B1" s="19"/>
    </row>
    <row r="2" spans="1:4" ht="12.75">
      <c r="A2" s="44"/>
      <c r="B2" s="44"/>
      <c r="C2" s="43"/>
      <c r="D2" s="43"/>
    </row>
    <row r="3" spans="1:4" s="81" customFormat="1" ht="44.25" customHeight="1">
      <c r="A3" s="9" t="s">
        <v>215</v>
      </c>
      <c r="B3" s="9"/>
      <c r="C3" s="62" t="s">
        <v>142</v>
      </c>
      <c r="D3" s="62" t="s">
        <v>143</v>
      </c>
    </row>
    <row r="4" spans="1:4" ht="12.75">
      <c r="A4" s="18"/>
      <c r="B4" s="18"/>
      <c r="C4" s="113" t="s">
        <v>214</v>
      </c>
      <c r="D4" s="113"/>
    </row>
    <row r="5" spans="1:4" ht="12.75">
      <c r="A5" s="18"/>
      <c r="B5" s="18"/>
      <c r="C5" s="24"/>
      <c r="D5" s="24"/>
    </row>
    <row r="6" spans="1:4" ht="12.75">
      <c r="A6" s="18" t="s">
        <v>217</v>
      </c>
      <c r="B6" s="18"/>
      <c r="C6" s="43">
        <v>0</v>
      </c>
      <c r="D6" s="43">
        <v>0</v>
      </c>
    </row>
    <row r="7" spans="1:4" ht="12.75">
      <c r="A7" s="18" t="s">
        <v>218</v>
      </c>
      <c r="B7" s="18"/>
      <c r="C7" s="43">
        <v>4.1</v>
      </c>
      <c r="D7" s="43">
        <v>0.8</v>
      </c>
    </row>
    <row r="8" spans="1:4" ht="12.75">
      <c r="A8" s="18" t="s">
        <v>219</v>
      </c>
      <c r="B8" s="18"/>
      <c r="C8" s="43">
        <v>7.3</v>
      </c>
      <c r="D8" s="43">
        <v>1.655</v>
      </c>
    </row>
    <row r="9" spans="1:4" ht="12.75">
      <c r="A9" s="18" t="s">
        <v>220</v>
      </c>
      <c r="B9" s="18"/>
      <c r="C9" s="43">
        <v>24.1</v>
      </c>
      <c r="D9" s="43">
        <v>7.793</v>
      </c>
    </row>
    <row r="10" spans="1:4" ht="12.75">
      <c r="A10" s="18" t="s">
        <v>221</v>
      </c>
      <c r="B10" s="18"/>
      <c r="C10" s="43">
        <v>113.25700000000002</v>
      </c>
      <c r="D10" s="43">
        <v>45.225</v>
      </c>
    </row>
    <row r="11" spans="1:4" ht="12.75">
      <c r="A11" s="18" t="s">
        <v>247</v>
      </c>
      <c r="B11" s="18" t="s">
        <v>248</v>
      </c>
      <c r="C11" s="43">
        <v>273.4</v>
      </c>
      <c r="D11" s="43">
        <v>132.12</v>
      </c>
    </row>
    <row r="12" spans="1:4" ht="12.75">
      <c r="A12" s="18"/>
      <c r="B12" s="18"/>
      <c r="C12" s="43"/>
      <c r="D12" s="43"/>
    </row>
    <row r="13" spans="1:4" s="80" customFormat="1" ht="12.75">
      <c r="A13" s="82" t="s">
        <v>213</v>
      </c>
      <c r="B13" s="82"/>
      <c r="C13" s="62">
        <v>420.897</v>
      </c>
      <c r="D13" s="62">
        <v>187.533</v>
      </c>
    </row>
    <row r="14" spans="1:4" s="49" customFormat="1" ht="12.75">
      <c r="A14" s="44"/>
      <c r="B14" s="44"/>
      <c r="C14" s="24"/>
      <c r="D14" s="24"/>
    </row>
    <row r="15" spans="1:11" s="6" customFormat="1" ht="12.75">
      <c r="A15" s="18" t="s">
        <v>245</v>
      </c>
      <c r="B15" s="18"/>
      <c r="C15" s="3"/>
      <c r="D15" s="1"/>
      <c r="E15" s="23"/>
      <c r="F15" s="23"/>
      <c r="G15" s="2"/>
      <c r="H15" s="5"/>
      <c r="I15" s="23"/>
      <c r="J15" s="2"/>
      <c r="K15" s="1"/>
    </row>
    <row r="16" spans="1:9" s="6" customFormat="1" ht="12.75">
      <c r="A16" s="3" t="s">
        <v>182</v>
      </c>
      <c r="B16" s="3"/>
      <c r="C16" s="1"/>
      <c r="D16" s="23"/>
      <c r="E16" s="2"/>
      <c r="F16" s="5"/>
      <c r="G16" s="23"/>
      <c r="H16" s="2"/>
      <c r="I16" s="1"/>
    </row>
    <row r="17" spans="1:9" s="6" customFormat="1" ht="12.75">
      <c r="A17" s="10" t="s">
        <v>244</v>
      </c>
      <c r="B17" s="10"/>
      <c r="D17" s="25"/>
      <c r="E17" s="11"/>
      <c r="F17" s="22"/>
      <c r="G17" s="25"/>
      <c r="H17" s="11"/>
      <c r="I17" s="1"/>
    </row>
  </sheetData>
  <mergeCells count="1">
    <mergeCell ref="C4:D4"/>
  </mergeCells>
  <printOptions/>
  <pageMargins left="0.5" right="0.5" top="0.5" bottom="0.5"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D63"/>
  <sheetViews>
    <sheetView zoomScaleSheetLayoutView="100" workbookViewId="0" topLeftCell="A1">
      <selection activeCell="A1" sqref="A1"/>
    </sheetView>
  </sheetViews>
  <sheetFormatPr defaultColWidth="9.140625" defaultRowHeight="12.75"/>
  <cols>
    <col min="1" max="1" width="6.00390625" style="89" customWidth="1"/>
    <col min="2" max="2" width="29.28125" style="79" customWidth="1"/>
    <col min="3" max="3" width="12.00390625" style="79" customWidth="1"/>
    <col min="4" max="4" width="13.421875" style="79" customWidth="1"/>
    <col min="5" max="16384" width="9.140625" style="79" customWidth="1"/>
  </cols>
  <sheetData>
    <row r="1" spans="1:4" s="49" customFormat="1" ht="15">
      <c r="A1" s="78" t="s">
        <v>212</v>
      </c>
      <c r="B1" s="78"/>
      <c r="C1" s="24"/>
      <c r="D1" s="24"/>
    </row>
    <row r="2" spans="1:4" s="49" customFormat="1" ht="12.75">
      <c r="A2" s="44"/>
      <c r="B2" s="16"/>
      <c r="C2" s="24"/>
      <c r="D2" s="24"/>
    </row>
    <row r="3" spans="1:4" s="80" customFormat="1" ht="26.25" customHeight="1">
      <c r="A3" s="82" t="s">
        <v>139</v>
      </c>
      <c r="B3" s="4" t="s">
        <v>141</v>
      </c>
      <c r="C3" s="62" t="s">
        <v>142</v>
      </c>
      <c r="D3" s="62" t="s">
        <v>143</v>
      </c>
    </row>
    <row r="4" spans="1:4" s="49" customFormat="1" ht="12.75" customHeight="1">
      <c r="A4" s="44"/>
      <c r="B4" s="16"/>
      <c r="C4" s="69" t="s">
        <v>205</v>
      </c>
      <c r="D4" s="69" t="s">
        <v>205</v>
      </c>
    </row>
    <row r="6" ht="12.75">
      <c r="A6" s="89">
        <v>1950</v>
      </c>
    </row>
    <row r="7" ht="12.75">
      <c r="A7" s="89">
        <f>A6+1</f>
        <v>1951</v>
      </c>
    </row>
    <row r="8" ht="12.75">
      <c r="A8" s="89">
        <f aca="true" t="shared" si="0" ref="A8:A15">A7+1</f>
        <v>1952</v>
      </c>
    </row>
    <row r="9" ht="12.75">
      <c r="A9" s="89">
        <f t="shared" si="0"/>
        <v>1953</v>
      </c>
    </row>
    <row r="10" ht="12.75">
      <c r="A10" s="89">
        <f t="shared" si="0"/>
        <v>1954</v>
      </c>
    </row>
    <row r="11" ht="12.75">
      <c r="A11" s="89">
        <f t="shared" si="0"/>
        <v>1955</v>
      </c>
    </row>
    <row r="12" ht="12.75">
      <c r="A12" s="89">
        <f t="shared" si="0"/>
        <v>1956</v>
      </c>
    </row>
    <row r="13" ht="12.75">
      <c r="A13" s="89">
        <f t="shared" si="0"/>
        <v>1957</v>
      </c>
    </row>
    <row r="14" ht="12.75">
      <c r="A14" s="89">
        <f t="shared" si="0"/>
        <v>1958</v>
      </c>
    </row>
    <row r="15" ht="12.75">
      <c r="A15" s="89">
        <f t="shared" si="0"/>
        <v>1959</v>
      </c>
    </row>
    <row r="16" spans="1:4" ht="12.75">
      <c r="A16" s="89">
        <v>1960</v>
      </c>
      <c r="B16" s="79" t="s">
        <v>222</v>
      </c>
      <c r="C16" s="79">
        <v>1.3</v>
      </c>
      <c r="D16" s="79">
        <v>0.095</v>
      </c>
    </row>
    <row r="17" ht="12.75">
      <c r="A17" s="89">
        <f>A16+1</f>
        <v>1961</v>
      </c>
    </row>
    <row r="18" ht="12.75">
      <c r="A18" s="89">
        <f>A17+1</f>
        <v>1962</v>
      </c>
    </row>
    <row r="19" ht="12.75">
      <c r="A19" s="89">
        <f>A18+1</f>
        <v>1963</v>
      </c>
    </row>
    <row r="20" spans="1:4" ht="12.75">
      <c r="A20" s="89">
        <f>A19+1</f>
        <v>1964</v>
      </c>
      <c r="B20" s="45"/>
      <c r="C20" s="43"/>
      <c r="D20" s="43"/>
    </row>
    <row r="21" spans="1:4" ht="12.75">
      <c r="A21" s="18">
        <v>1965</v>
      </c>
      <c r="B21" s="41" t="s">
        <v>2</v>
      </c>
      <c r="C21" s="43">
        <v>1.42</v>
      </c>
      <c r="D21" s="43">
        <v>0.515</v>
      </c>
    </row>
    <row r="22" spans="1:4" ht="12.75">
      <c r="A22" s="18">
        <v>1966</v>
      </c>
      <c r="B22" s="41"/>
      <c r="C22" s="43"/>
      <c r="D22" s="43"/>
    </row>
    <row r="23" spans="1:4" ht="12.75">
      <c r="A23" s="18">
        <v>1967</v>
      </c>
      <c r="B23" s="41"/>
      <c r="C23" s="43"/>
      <c r="D23" s="43"/>
    </row>
    <row r="24" spans="1:4" ht="12.75">
      <c r="A24" s="18">
        <v>1968</v>
      </c>
      <c r="B24" s="41"/>
      <c r="C24" s="43"/>
      <c r="D24" s="43"/>
    </row>
    <row r="25" spans="1:4" ht="12.75">
      <c r="A25" s="18">
        <v>1969</v>
      </c>
      <c r="B25" s="41" t="s">
        <v>4</v>
      </c>
      <c r="C25" s="43">
        <v>1.42</v>
      </c>
      <c r="D25" s="43">
        <v>0.225</v>
      </c>
    </row>
    <row r="26" spans="1:4" ht="12.75">
      <c r="A26" s="18">
        <v>1970</v>
      </c>
      <c r="B26" s="41"/>
      <c r="C26" s="43"/>
      <c r="D26" s="43"/>
    </row>
    <row r="27" spans="1:4" ht="12.75">
      <c r="A27" s="18">
        <v>1971</v>
      </c>
      <c r="B27" s="41"/>
      <c r="C27" s="43"/>
      <c r="D27" s="43"/>
    </row>
    <row r="28" spans="1:4" ht="12.75">
      <c r="A28" s="18">
        <v>1972</v>
      </c>
      <c r="B28" s="41" t="s">
        <v>6</v>
      </c>
      <c r="C28" s="43">
        <v>2</v>
      </c>
      <c r="D28" s="43">
        <v>0.105</v>
      </c>
    </row>
    <row r="29" spans="1:4" ht="12.75">
      <c r="A29" s="18">
        <v>1973</v>
      </c>
      <c r="B29" s="41"/>
      <c r="C29" s="43"/>
      <c r="D29" s="43"/>
    </row>
    <row r="30" spans="1:4" ht="12.75">
      <c r="A30" s="18">
        <v>1974</v>
      </c>
      <c r="B30" s="41"/>
      <c r="C30" s="43"/>
      <c r="D30" s="43"/>
    </row>
    <row r="31" spans="1:4" ht="12.75">
      <c r="A31" s="18">
        <v>1975</v>
      </c>
      <c r="B31" s="41"/>
      <c r="C31" s="43"/>
      <c r="D31" s="43"/>
    </row>
    <row r="32" spans="1:4" ht="12.75">
      <c r="A32" s="18">
        <v>1976</v>
      </c>
      <c r="B32" s="41"/>
      <c r="C32" s="43"/>
      <c r="D32" s="43"/>
    </row>
    <row r="33" spans="1:4" ht="12.75">
      <c r="A33" s="18">
        <v>1977</v>
      </c>
      <c r="B33" s="41" t="s">
        <v>9</v>
      </c>
      <c r="C33" s="43">
        <v>1</v>
      </c>
      <c r="D33" s="43">
        <v>0</v>
      </c>
    </row>
    <row r="34" spans="1:4" ht="12.75">
      <c r="A34" s="18">
        <v>1978</v>
      </c>
      <c r="B34" s="41"/>
      <c r="C34" s="43"/>
      <c r="D34" s="43"/>
    </row>
    <row r="35" spans="1:4" ht="12.75">
      <c r="A35" s="18">
        <v>1979</v>
      </c>
      <c r="B35" s="41" t="s">
        <v>211</v>
      </c>
      <c r="C35" s="43">
        <v>4.3</v>
      </c>
      <c r="D35" s="43">
        <v>1.55</v>
      </c>
    </row>
    <row r="36" spans="1:4" ht="12.75">
      <c r="A36" s="18">
        <v>1980</v>
      </c>
      <c r="B36" s="41" t="s">
        <v>15</v>
      </c>
      <c r="C36" s="43">
        <v>1.5</v>
      </c>
      <c r="D36" s="43">
        <v>0.058</v>
      </c>
    </row>
    <row r="37" spans="1:4" ht="12.75">
      <c r="A37" s="18">
        <v>1981</v>
      </c>
      <c r="B37" s="41"/>
      <c r="C37" s="43"/>
      <c r="D37" s="43"/>
    </row>
    <row r="38" spans="1:4" ht="12.75">
      <c r="A38" s="18">
        <v>1982</v>
      </c>
      <c r="B38" s="41"/>
      <c r="C38" s="43"/>
      <c r="D38" s="43"/>
    </row>
    <row r="39" spans="1:4" ht="12.75">
      <c r="A39" s="18">
        <v>1983</v>
      </c>
      <c r="B39" s="41" t="s">
        <v>17</v>
      </c>
      <c r="C39" s="43">
        <v>3</v>
      </c>
      <c r="D39" s="43">
        <v>1.5</v>
      </c>
    </row>
    <row r="40" spans="1:4" ht="12.75">
      <c r="A40" s="18">
        <v>1984</v>
      </c>
      <c r="B40" s="41"/>
      <c r="C40" s="43"/>
      <c r="D40" s="43"/>
    </row>
    <row r="41" spans="1:4" ht="12.75">
      <c r="A41" s="18">
        <v>1985</v>
      </c>
      <c r="B41" s="41" t="s">
        <v>211</v>
      </c>
      <c r="C41" s="43">
        <v>4.4</v>
      </c>
      <c r="D41" s="43">
        <v>0.833</v>
      </c>
    </row>
    <row r="42" spans="1:4" ht="12.75">
      <c r="A42" s="18">
        <v>1986</v>
      </c>
      <c r="B42" s="41" t="s">
        <v>26</v>
      </c>
      <c r="C42" s="43">
        <v>2.2</v>
      </c>
      <c r="D42" s="43">
        <v>0.102</v>
      </c>
    </row>
    <row r="43" spans="1:4" ht="12.75">
      <c r="A43" s="18">
        <v>1987</v>
      </c>
      <c r="B43" s="41"/>
      <c r="C43" s="43"/>
      <c r="D43" s="43"/>
    </row>
    <row r="44" spans="1:4" ht="12.75">
      <c r="A44" s="18">
        <v>1988</v>
      </c>
      <c r="B44" s="41" t="s">
        <v>211</v>
      </c>
      <c r="C44" s="43">
        <v>4</v>
      </c>
      <c r="D44" s="43">
        <v>0.8</v>
      </c>
    </row>
    <row r="45" spans="1:4" ht="12.75">
      <c r="A45" s="18">
        <v>1989</v>
      </c>
      <c r="B45" s="41" t="s">
        <v>32</v>
      </c>
      <c r="C45" s="43">
        <v>9</v>
      </c>
      <c r="D45" s="43">
        <v>4.5</v>
      </c>
    </row>
    <row r="46" spans="1:4" ht="12.75">
      <c r="A46" s="18">
        <v>1990</v>
      </c>
      <c r="B46" s="41" t="s">
        <v>211</v>
      </c>
      <c r="C46" s="43">
        <v>5.2</v>
      </c>
      <c r="D46" s="43">
        <v>0.235</v>
      </c>
    </row>
    <row r="47" spans="1:4" ht="12.75">
      <c r="A47" s="18">
        <v>1991</v>
      </c>
      <c r="B47" s="41" t="s">
        <v>211</v>
      </c>
      <c r="C47" s="43">
        <v>14.5</v>
      </c>
      <c r="D47" s="43">
        <v>6.17</v>
      </c>
    </row>
    <row r="48" spans="1:4" ht="12.75">
      <c r="A48" s="18">
        <v>1992</v>
      </c>
      <c r="B48" s="41" t="s">
        <v>211</v>
      </c>
      <c r="C48" s="43">
        <v>29.5</v>
      </c>
      <c r="D48" s="43">
        <v>18.6</v>
      </c>
    </row>
    <row r="49" spans="1:4" ht="12.75">
      <c r="A49" s="18">
        <v>1993</v>
      </c>
      <c r="B49" s="41" t="s">
        <v>211</v>
      </c>
      <c r="C49" s="43">
        <v>2.97</v>
      </c>
      <c r="D49" s="43">
        <v>0.975</v>
      </c>
    </row>
    <row r="50" spans="1:4" ht="12.75">
      <c r="A50" s="18">
        <v>1994</v>
      </c>
      <c r="B50" s="41" t="s">
        <v>211</v>
      </c>
      <c r="C50" s="43">
        <v>2.167</v>
      </c>
      <c r="D50" s="43">
        <v>0.095</v>
      </c>
    </row>
    <row r="51" spans="1:4" ht="12.75">
      <c r="A51" s="18">
        <v>1995</v>
      </c>
      <c r="B51" s="41" t="s">
        <v>211</v>
      </c>
      <c r="C51" s="43">
        <v>10.1</v>
      </c>
      <c r="D51" s="43">
        <v>4.815</v>
      </c>
    </row>
    <row r="52" spans="1:4" ht="12.75">
      <c r="A52" s="18">
        <v>1996</v>
      </c>
      <c r="B52" s="41" t="s">
        <v>211</v>
      </c>
      <c r="C52" s="43">
        <v>9.37</v>
      </c>
      <c r="D52" s="43">
        <v>1.915</v>
      </c>
    </row>
    <row r="53" spans="1:4" ht="12.75">
      <c r="A53" s="18">
        <v>1997</v>
      </c>
      <c r="B53" s="41" t="s">
        <v>77</v>
      </c>
      <c r="C53" s="43">
        <v>2.75</v>
      </c>
      <c r="D53" s="43">
        <v>0.045</v>
      </c>
    </row>
    <row r="54" spans="1:4" ht="12.75">
      <c r="A54" s="18">
        <v>1998</v>
      </c>
      <c r="B54" s="41" t="s">
        <v>211</v>
      </c>
      <c r="C54" s="43">
        <v>24.7</v>
      </c>
      <c r="D54" s="43">
        <v>6.56</v>
      </c>
    </row>
    <row r="55" spans="1:4" ht="12.75">
      <c r="A55" s="18">
        <v>1999</v>
      </c>
      <c r="B55" s="41" t="s">
        <v>211</v>
      </c>
      <c r="C55" s="43">
        <v>12</v>
      </c>
      <c r="D55" s="43">
        <v>5.815</v>
      </c>
    </row>
    <row r="56" spans="1:4" ht="12.75">
      <c r="A56" s="18">
        <v>2000</v>
      </c>
      <c r="B56" s="41" t="s">
        <v>95</v>
      </c>
      <c r="C56" s="43">
        <v>1.5</v>
      </c>
      <c r="D56" s="43">
        <v>1.05</v>
      </c>
    </row>
    <row r="57" spans="1:4" ht="12.75">
      <c r="A57" s="18">
        <v>2001</v>
      </c>
      <c r="B57" s="41" t="s">
        <v>97</v>
      </c>
      <c r="C57" s="43">
        <v>6</v>
      </c>
      <c r="D57" s="43">
        <v>3.5</v>
      </c>
    </row>
    <row r="58" spans="1:4" ht="12.75">
      <c r="A58" s="18">
        <v>2002</v>
      </c>
      <c r="B58" s="41" t="s">
        <v>211</v>
      </c>
      <c r="C58" s="43">
        <v>6.9</v>
      </c>
      <c r="D58" s="43">
        <v>0.92</v>
      </c>
    </row>
    <row r="59" spans="1:4" ht="12.75">
      <c r="A59" s="18">
        <v>2003</v>
      </c>
      <c r="B59" s="41" t="s">
        <v>211</v>
      </c>
      <c r="C59" s="43">
        <v>9.5</v>
      </c>
      <c r="D59" s="43">
        <v>2.6</v>
      </c>
    </row>
    <row r="60" spans="1:4" ht="12.75">
      <c r="A60" s="18">
        <v>2004</v>
      </c>
      <c r="B60" s="41" t="s">
        <v>211</v>
      </c>
      <c r="C60" s="43">
        <v>77.7</v>
      </c>
      <c r="D60" s="43">
        <v>39.2</v>
      </c>
    </row>
    <row r="61" spans="1:4" ht="12.75">
      <c r="A61" s="18">
        <v>2005</v>
      </c>
      <c r="B61" s="41" t="s">
        <v>211</v>
      </c>
      <c r="C61" s="43">
        <v>171.8</v>
      </c>
      <c r="D61" s="43">
        <v>84.85</v>
      </c>
    </row>
    <row r="62" spans="1:4" ht="12.75">
      <c r="A62" s="18"/>
      <c r="B62" s="41"/>
      <c r="C62" s="43"/>
      <c r="D62" s="43"/>
    </row>
    <row r="63" spans="1:4" ht="12.75">
      <c r="A63" s="18" t="s">
        <v>210</v>
      </c>
      <c r="B63" s="14"/>
      <c r="C63" s="47"/>
      <c r="D63" s="47"/>
    </row>
  </sheetData>
  <printOptions/>
  <pageMargins left="0.5" right="0.5" top="0.5" bottom="0.5" header="0.5" footer="0.5"/>
  <pageSetup fitToHeight="1" fitToWidth="1" horizontalDpi="600" verticalDpi="600"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Mygatt</dc:creator>
  <cp:keywords/>
  <dc:description/>
  <cp:lastModifiedBy>intern</cp:lastModifiedBy>
  <cp:lastPrinted>2006-08-28T17:06:28Z</cp:lastPrinted>
  <dcterms:created xsi:type="dcterms:W3CDTF">2006-08-17T15:33:05Z</dcterms:created>
  <dcterms:modified xsi:type="dcterms:W3CDTF">2009-04-02T21:52:11Z</dcterms:modified>
  <cp:category/>
  <cp:version/>
  <cp:contentType/>
  <cp:contentStatus/>
</cp:coreProperties>
</file>